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סיכום ראשי" state="visible" r:id="rId4"/>
    <sheet sheetId="2" name="מתקני משחק וספורט" state="visible" r:id="rId5"/>
    <sheet sheetId="3" name="פיתוח וריצוף חוץ" state="visible" r:id="rId6"/>
    <sheet sheetId="4" name="קונסטרוקציה ובטון" state="visible" r:id="rId7"/>
    <sheet sheetId="5" name="חשמל ותאורה" state="visible" r:id="rId8"/>
    <sheet sheetId="6" name="מצללות והצללה" state="visible" r:id="rId9"/>
    <sheet sheetId="7" name="ניהול ובטיחות" state="visible" r:id="rId10"/>
    <sheet sheetId="8" name="השקיה" state="visible" r:id="rId11"/>
    <sheet sheetId="9" name="גינון ונוף" state="visible" r:id="rId12"/>
    <sheet sheetId="10" name="עבודות כבישים" state="visible" r:id="rId13"/>
    <sheet sheetId="11" name="גמר ואבן" state="visible" r:id="rId14"/>
    <sheet sheetId="12" name="ריהוט רחוב" state="visible" r:id="rId15"/>
    <sheet sheetId="13" name="גדרות ומעקות חוץ" state="visible" r:id="rId16"/>
    <sheet sheetId="14" name="חריגים" state="visible" r:id="rId17"/>
    <sheet sheetId="15" name="אספלט" state="visible" r:id="rId18"/>
    <sheet sheetId="16" name="ממשקים" state="visible" r:id="rId19"/>
  </sheets>
  <calcPr calcId="171027"/>
</workbook>
</file>

<file path=xl/sharedStrings.xml><?xml version="1.0" encoding="utf-8"?>
<sst xmlns="http://schemas.openxmlformats.org/spreadsheetml/2006/main" count="1985" uniqueCount="288">
  <si>
    <t>פירוק כתב כמויות לקבלני משנה</t>
  </si>
  <si>
    <t>פרויקט: שצ"פ 151 ו-153 אינטנסיבי | מכרז 60-2023</t>
  </si>
  <si>
    <t>ענף ראשי (קבלן משנה)</t>
  </si>
  <si>
    <t>תת-מקצוע</t>
  </si>
  <si>
    <t>שצ״פ 1</t>
  </si>
  <si>
    <t>שצ״פ 3</t>
  </si>
  <si>
    <t>שצ״פ 99</t>
  </si>
  <si>
    <t>מס׳ סעיפים</t>
  </si>
  <si>
    <t>סה״כ (₪)</t>
  </si>
  <si>
    <t>מתקני משחק וספורט</t>
  </si>
  <si>
    <t>מתקני משחק, כושר ומשטחי גומי</t>
  </si>
  <si>
    <t>מגרש ספורט משולב</t>
  </si>
  <si>
    <t>פיתוח וריצוף חוץ</t>
  </si>
  <si>
    <t>משטחי בטון יצוקים (כולל בסיסי מתקנים)</t>
  </si>
  <si>
    <t>ריצוף אבנים משתלבות ומדרכות</t>
  </si>
  <si>
    <t>קונסטרוקציה ובטון</t>
  </si>
  <si>
    <t>קירות תומכים מבטון וטרסות</t>
  </si>
  <si>
    <t>חשמל ותאורה</t>
  </si>
  <si>
    <t>תשתיות חשמל - מובלים ותאי בקרה</t>
  </si>
  <si>
    <t>עמודי תאורה וזרועות</t>
  </si>
  <si>
    <t>אביזרי תאורה ומגשים</t>
  </si>
  <si>
    <t>גופי תאורה</t>
  </si>
  <si>
    <t>מצללות והצללה</t>
  </si>
  <si>
    <t>מצללות, רשתות הצללה ופרגולות</t>
  </si>
  <si>
    <t>ניהול ובטיחות</t>
  </si>
  <si>
    <t>אחוזי תשלום</t>
  </si>
  <si>
    <t>בטיחות באתר</t>
  </si>
  <si>
    <t>השקיה</t>
  </si>
  <si>
    <t>מערכת השקיה - צנרת ובקרים</t>
  </si>
  <si>
    <t>גינון ונוף</t>
  </si>
  <si>
    <t>הכנת קרקע ואדמת גן</t>
  </si>
  <si>
    <t>שתילה, עצים ודשא</t>
  </si>
  <si>
    <t>עבודות כבישים</t>
  </si>
  <si>
    <t>עבודות עפר לכבישים</t>
  </si>
  <si>
    <t>מצעים ותשתיות כבישים</t>
  </si>
  <si>
    <t>גמר ואבן</t>
  </si>
  <si>
    <t>חיפוי אבן / קופינג</t>
  </si>
  <si>
    <t>ריהוט רחוב</t>
  </si>
  <si>
    <t>ספסלים, אשפתונים, מחסומים, שלטים</t>
  </si>
  <si>
    <t>גדרות ומעקות חוץ</t>
  </si>
  <si>
    <t>גדרות ומעקות פלדה</t>
  </si>
  <si>
    <t>חריגים</t>
  </si>
  <si>
    <t>סעיפים חריגים</t>
  </si>
  <si>
    <t>אספלט</t>
  </si>
  <si>
    <t>עבודות אספלט</t>
  </si>
  <si>
    <t>סה״כ פרויקט</t>
  </si>
  <si>
    <t>הערה: סעיפי ממשק מסומנים בצבע כתום בגיליונות הפרטניים. ראה גיליון ממשקים לפרטים.</t>
  </si>
  <si>
    <t>ענף: מתקני משחק וספורט</t>
  </si>
  <si>
    <t>שצ״פ</t>
  </si>
  <si>
    <t>פרק</t>
  </si>
  <si>
    <t>תת-פרק</t>
  </si>
  <si>
    <t>סעיף</t>
  </si>
  <si>
    <t>תיאור</t>
  </si>
  <si>
    <t>יח״מ</t>
  </si>
  <si>
    <t>כמות</t>
  </si>
  <si>
    <t>מחיר יחידה</t>
  </si>
  <si>
    <t>סה״כ</t>
  </si>
  <si>
    <t>ממשק</t>
  </si>
  <si>
    <t>42</t>
  </si>
  <si>
    <t>3</t>
  </si>
  <si>
    <t>30</t>
  </si>
  <si>
    <t>יציקת משטח גומי למתקני משחקים, ptv צבעוני בעובי של לפחות 25 מ"מ. בהתאם להוראות יצרן והתקנים</t>
  </si>
  <si>
    <t>מ"ר</t>
  </si>
  <si>
    <t/>
  </si>
  <si>
    <t>40</t>
  </si>
  <si>
    <t>תוספת מחיר עבור יציקת משטח גומי PTV</t>
  </si>
  <si>
    <t>50</t>
  </si>
  <si>
    <t>היקצב עבור מערכת ממתקני משחקים ומתקני כושר  בהתאם לדרישות הרשות המקומית והנחיית הפיקוח- ההקצב כולל הזמנת המתקנים התקנה לפי מפרט טכני של החברה המייצרת, וכל האישורים הנדרשים על פי תקן בטיחות ומכון התקנים, התשלום יהיה בהתאם להצעת מחיר שתתקבל על ידי הרשות המקומית למתקנים בתוספת 8 אחוז רווח קבלני. מודגש כי הזמנת המתקנים תתבצע לאחר קבלת הנחייה בכתב בלבד מהמפקח</t>
  </si>
  <si>
    <t>קומפלט</t>
  </si>
  <si>
    <t>4</t>
  </si>
  <si>
    <t>15</t>
  </si>
  <si>
    <t>מגרש כדורגל מדגם מיני פיץ' - גודל 12X23 מ"ר של חברת גנית או שוו"ע, על אספלט שיבוצע בנפרד</t>
  </si>
  <si>
    <t>מתקני ספורט ↔ אספלט</t>
  </si>
  <si>
    <t>ענף: פיתוח וריצוף חוץ</t>
  </si>
  <si>
    <t>1</t>
  </si>
  <si>
    <t>10</t>
  </si>
  <si>
    <t>משטח בטון ב-30 מתחת למתקני משחק, יצוק באתר בעובי 10 ס"מ כולל רשת מרותכת קוטר 8 כל 20/20 ס"מ והחלקת פני הבטון סרוק לרבות מישקים.</t>
  </si>
  <si>
    <t>פיתוח/ריצוף ↔ מתקני משחק</t>
  </si>
  <si>
    <t>20</t>
  </si>
  <si>
    <t>ריצוף באבנים משתלבות בעובי 7 ס"מ במידות לפי פרט, בגוון שחור מסוג "טרנטו מסותתת" או ש"ע, לפי תכנית.</t>
  </si>
  <si>
    <t>ריצוף באבנים משתלבות בעובי 6 ס"מ מסוג אבן סימון לעיוורים, בגוון עם צבע (עם בליטות) בהנמכת ריצוף במעברי חציה, ברוחב 60 ס"מ במידות 6/20/20 ס"מ לרבות יסוד.</t>
  </si>
  <si>
    <t>אבן שפה טרומה במידות 15/50/23 ס"מ בגוון אפור ללא פזה. (המחיר כולל יסוד ומשענת בטון).</t>
  </si>
  <si>
    <t>מ"א</t>
  </si>
  <si>
    <t>תוספת מחיר לאבן שפה 15/50/23 ס"מ עבור גימור "אקרסטון" "סטון ווש" גוון כורכרי</t>
  </si>
  <si>
    <t>60</t>
  </si>
  <si>
    <t>ריצוף באבנים משתלבות בגוון כורכרי מסוג "פורטו" במידות 7/7/7 ס"מ תוצרת "אקרשטיין" או ש"ע, לפי תכנית.</t>
  </si>
  <si>
    <t>700</t>
  </si>
  <si>
    <t>אבן גן טרומה במידות 10/100/20 ס"מ בגוון אפור. המחיר כולל יסוד משענת בטון.</t>
  </si>
  <si>
    <t>מבנה</t>
  </si>
  <si>
    <t>מדרגות נגישות דוגמת מדרגה גושנית מישושית מק"ט 1552515 תוצרת איטונג מדרגה נגישה מק"ט 4016 תוצרת אקרשטיין או M8 תוצרת "וולפמן"| או ש"ע בגוון כחשהו לרבות, גימור אקרסטון/כורכרי בעבוד כלשהו</t>
  </si>
  <si>
    <t>מדרגות גרנוליט יצוקות באתר, בטון מזויין ב-30, על משטח בטון משופע בעובי 15 ס"מ (כלול במחיר) ומשולשים בחתך 30/15 ס"מ, המדרגות חיפוי גרנוליט רחוץ עם חלוקי נחל בגדלים 1-2 מ"מ, רום ושלח, הידוק השתית, מצע מהודק בעובי 25 ס"מ וזיון הבטון כנדרש, (לאמפ' ולבמה)</t>
  </si>
  <si>
    <t>70</t>
  </si>
  <si>
    <t>80</t>
  </si>
  <si>
    <t>90</t>
  </si>
  <si>
    <t>גבשושיות בדידות מנירוסטה עם פיני קידוח , כולל שבלונה תקנית לקדיוח וכול החומרים והאבזרים וחומרים הדרושים להתקנה, מוצר והתקנה לפי תקן ישראלי 1918 תוצרתאייל ציפויים בע"מ או ש"ע.</t>
  </si>
  <si>
    <t>100</t>
  </si>
  <si>
    <t>מדרגות-טריבונות גרנוליט יצוקות באתר, בטון מזויין ב-30, על משטח בטון משופע בעובי 15 ס"מ (כלול במחיר) ומשולשים בחתך 150/45 ס"מ, פני הטריבונות מצופות גרנוליט רחוץ עם חלוקי נחל בגדלים 1-2 מ"מ, רום ושלח, הידוק השתית, מצע מהודק בעובי 25 ס"מ וזיון הבטון כנדרש</t>
  </si>
  <si>
    <t>ענף: קונסטרוקציה ובטון</t>
  </si>
  <si>
    <t>2</t>
  </si>
  <si>
    <t>קירות תומכים מבטון מזויין ב-30בגובה עד 7.0 מ מבטון ב-30. המחיר כולל חפירה, בטון רזה, יסוד, נקזים, יריעת ניקוז, תפרים, ברזל זיון (עד 70 ק"ג למ"ק) רולקהואיטום גב הקיר והיסוד בחומר ביטומני עם פריימר, קלקר להגנה, מילוי גרנולרי בגב הקיר וכל העבודות החומרים הדרושים לצורך ביצוע שלמות כמפורט בתכניות</t>
  </si>
  <si>
    <t>מ"ק</t>
  </si>
  <si>
    <t>קיר טרסה בנוי מאבני בטון מסוג "קאנטרי מנור" עד גובה 60 ס"מ(לא כולל) וקופינג כולל תוצרת "בלוק אמריקה" או ש"ע , אבני בטון ברוחב 25 ס"מ וגובה 15 ס"מ ומידאורך שונות לפי פרט, נדבכי ראש מאריחי בטון ברוחב 27.5 ובעובי 7.5 ס"מ, העבודה כוללת חפירה, מפתן פלוס (מצע א, או בטון), בד גיאוטכני, חצץ מנקז בגב הקיר והדבקת האבנים בדבק צמנטי גמיש מסוג "C2TE-S2" או ש"ע, וכל האבזרים, החומרים והעבודה לקבלת קיר מושלם ומאושר ע"י הקונסטרוקטור, אופציה 2</t>
  </si>
  <si>
    <t>קירות תומכים מבטון מזויין ב-30בגובה עד 7.0 מ מבטון ב-30. המחיר כולל חפירה, בטון רזה, יסוד, נקזים, יריעת ניקוז, תפרים, ברזל זיון (עד 70 ק"ג למ"ק) רולקהאיטום גב הקיר והיסוד בחומר ביטומני עם פריימר, קלקר להגנה, מילוי גרנולרי בגב הקיר וכל העבודות החומרים הדרושים לצורך ביצוע שלמות כמפורט בתכניות אופציה 1 לקירות מנור</t>
  </si>
  <si>
    <t>קיר ספסל מבטון מזויין ב- ברוחב 30, כולל עבודות עפר, בטון רזה, יסוד, נקזים, תפרים, זיון הקיר, מילוי גרנולרי בגב הקיר וכל העבודות החומרים הדרושים לצורךצוע הקיר בשלמות כמפורט בתוכניות, כולל חיפוי קיר הספסל בגרנוליט בעובי 2 ס"מ בגוון צבעוני לבחירת המתכנן לרבות תפרים וסרגלי אלומניום לפי פרט. המחיר כול ל כול העבודות והחומרים ליצרת חיפוי מושלם ותקני.</t>
  </si>
  <si>
    <t>קיר טרסה בנוי מאבני בטון מסוג "קאנטרי מנור" עד גובה 60 ס"מ(לא כולל) וקופינג כולל תוצרת "בלוק אמריקה" או ש"ע , אבני בטון ברוחב 25 ס"מ וגובה 15 ס"מ ומידאורך שונות לפי פרט, נדבכי ראש מאריחי בטון ברוחב 27.5 ובעובי 7.5 ס"מ, העבודה כוללת חפירה, מפתן פלוס (מצע א, או בטון), בד גיאוטכני, חצץ מנקז בגב הקיר והדבקת האבנים בדבק צמנטי גמיש מסוג "C2TE-S2" או ש"ע, וכל האבזרים, החומרים והעבודה לקבלת קיר מושלם ומאושר ע"י הקונסטרוקטור. אופציה 2 לקיר נמוך</t>
  </si>
  <si>
    <t>ענף: חשמל ותאורה</t>
  </si>
  <si>
    <t>8</t>
  </si>
  <si>
    <t>צינור מפוליאתילן  דרג 12.5 י.ק.ע 13.5, בקוטר 50 מ"מ, התקנה תת קרקעית, עם פסי סימון בצבע כנדרש לפי סוג המערכת שבתכנון, כולל חוטי משיכה 8 מ"מ מניילון כולל כל הנדרש לפי סעיף 08.1.021.</t>
  </si>
  <si>
    <t>צינור שרשורי דו שכבתי בקוטר 75 מ"מ כולל מופות יחודיות לצנרת זו כולל חוטי משיכה 8 מ"מ מניילון כולל כל הנדרש לפי סעיף 08.1.021.</t>
  </si>
  <si>
    <t>130</t>
  </si>
  <si>
    <t>תא בקרה לכבלים /צינורות טרומי כולל כל הנדרש לפי סעיף 08.1.162 בקוטר פנימי 80 ס"מ ועומק 150 ס"מ מסגרת ומכסה מסוג B125 לפי ת"י 489.</t>
  </si>
  <si>
    <t>140</t>
  </si>
  <si>
    <t>תוספת למחיר תא בקרה בקוטר 80 ס"מ עבור מסגרת מרובעת/עגולה ממתכת ומכסה עגול יצוק ממתכת B125 לפי ת"י 489.</t>
  </si>
  <si>
    <t>170</t>
  </si>
  <si>
    <t>חפירה ו/או חציבה של תעלות לכבלים כולל כל הנדרש לפי סעיף 08.1.252 ברוחב 60 ס"מ ועומק 100 ס"מ באמצעות כל כלי מכאני שיידרש לרבות חופר-תעלות או בעבודת ידיים, בכל סוגי הקרקע.</t>
  </si>
  <si>
    <t>חשמל ↔ עבודות עפר</t>
  </si>
  <si>
    <t>180</t>
  </si>
  <si>
    <t>תוספת מחיר לסעיף 08.1.261 עבור כל 20 ס"מ של העמקת החפירה ו/או חציבה לעומק מעל 100 ס"מ עבור תעלות ברוחב 60 ס"מ.</t>
  </si>
  <si>
    <t>190</t>
  </si>
  <si>
    <t>חפירת תעלה לצנרת בכל סוגי הקרקע, מעל או מתחת מכשול (מעביר מים, קו בזק, צנרת מים וכו'), לרוחבו של המכשול להנחת הצנרת.</t>
  </si>
  <si>
    <t>200</t>
  </si>
  <si>
    <t>יציקת בטון ב-20 להגנת צנרת מעל מכשול ו/או לכל מקום שיידרש (לפי דרישת המפקח).</t>
  </si>
  <si>
    <t>210</t>
  </si>
  <si>
    <t>פתיחת מדרכה/שביל קיימים עבור הנחת צנרת לרבות ניסור אספלט,שבירת בטון בעומק השכבות הקיימות ו/או פירוק ריצוף בשטח המדרכה/שביל, חפירה וחציבה לרבות עבודת ידיים לעומק עד 150 ס"מ ורוחב עד 60 ס"מ, ריפוד וכיסוי חול, מילוי החפירה בשכבות מצע, תיקון מדרכה/שביל החזרת המצב לקדמותו וסימון בר קיימא של קצות הצנרת.</t>
  </si>
  <si>
    <t>260</t>
  </si>
  <si>
    <t>יסוד לעמוד תאורה כולל כל הנדרש לפי סעיף 08.1.360 בגובה עד 5 מ' יצוק מבטון ב - 30 במידות 60/60/80 ס"מ.</t>
  </si>
  <si>
    <t>270</t>
  </si>
  <si>
    <t>יסוד לעמוד תאורה כולל כל הנדרש לפי סעיף 08.1.360 בגובה 9-10 מ' יצוק מבטון ב- 30 במידות 80/80/160 ס"מ.</t>
  </si>
  <si>
    <t>280</t>
  </si>
  <si>
    <t>תוספת למחיר יסוד לעמוד תאורה בכבישים בין עירוניים או בגינון עבור קיטום שפות היסוד, הסינור וצביעת היסוד והסינור לעמודים צבועים בגוון העמוד או בגוון אחרלפי דרישת המזמין.</t>
  </si>
  <si>
    <t>יח'</t>
  </si>
  <si>
    <t>290</t>
  </si>
  <si>
    <t>התחברות למרכזיית תאורה חדשה, כולל החדרת צנרת, כבלים ומוליכי הארקה לפי מס' המעגלים המתחברים דרך היסוד, כל החיבורים והתיאומים הנדרשים, תוספת ו/או עידכון שילוט למעגלים במרכזיה בהתאם להזנות חשמל והתוכניות, חיווט, איטום הצנרת והחזרת המצב לקדמותו.</t>
  </si>
  <si>
    <t>120</t>
  </si>
  <si>
    <t>עמוד תאורה בחתך קוני עגול עשוי מפלדה כולל כל הנדרש לפי סעיף 08.2.066 באורך 3.8 או 4 מ'.</t>
  </si>
  <si>
    <t>תוספת מחיר לעמוד תאורה משולב עם מצלמה הכולל פתח אביזרים נוסף ונפרד, דלת, מחיצה פנימית בעובי 3 מ"מ להפרדה בין מערכת המצלמות להזנה לרבות כל העבודות והאביזרים הדרושים להתקנה מושלמת לפי פרט.</t>
  </si>
  <si>
    <t>150</t>
  </si>
  <si>
    <t>שטוצר מצינור ברזל מגולוון בקוטר "2 ובאורך 20 ס"מ לחיבור גוף תאורה לעמוד מכל סוג החיבור יבוצע לפני גילוון וכולל צביעה, הפעלת הסעיף בהתאם לאישור מפקח ובמידה ולא מופיע במסמכי המכרז.</t>
  </si>
  <si>
    <t>עמוד תאורה בחתך קוני עגול עשוי מפלדה כולל כל הנדרש לפי סעיף 08.2.066 באורך 9.8 או 10 מ'.</t>
  </si>
  <si>
    <t>מגש אביזרים לגוף תאורה אחד כולל כל הנדרש לפי סעיף 08.3.036</t>
  </si>
  <si>
    <t>מגש אביזרים לשני גופי תאורה כולל כל הנדרש לפי סעיף 08.3.036</t>
  </si>
  <si>
    <t>מגש אביזרים לשלושה גופי תאורה כולל כל הנדרש לפי סעיף 08.3.036</t>
  </si>
  <si>
    <t>כבל מטיפוס N2XY בחתך 5X16 ממ"ר כולל כל הנדרש לפי סעיף 08.3.057 כולל סופיות מפצלות מתכווצות ("כפפות").</t>
  </si>
  <si>
    <t>מרכזיה 3X63 אמפר למאור כולל כל הנדרש לפי סעיף 08.3.279 לפי פרט.</t>
  </si>
  <si>
    <t>מוליך הארקה מנחושת גלויה ושזורה בחתך 35 ממ"ר כולל כל הנדרש לפי סעיף 08.3.327</t>
  </si>
  <si>
    <t>אלקטרודת הארקה בקוטר 19 מ"מ ובאורך של 6 מ' תקועה אנכית בקרקע לרבות שוחת בטון טרומית בקוטר 40 ס"מ ובעומק 60 ס"מ כולל כל הנדרש לפי סעיף 08.3.381</t>
  </si>
  <si>
    <t>230</t>
  </si>
  <si>
    <t>כיסוי פח דקורטיבי לכסוי ברגי היסוד בעמודי מאור בערוגות שצפים, אי תנועה ואשר בסיסם בולט 15 ס"מ מעל פני האדמה הגננית . הכסוי יהיה עגול או מרובע לפיהנחיות אדריכל הנוף וצבע בתנור בצבע העמוד הכסוי חייב לכסות את כל 4 ברגי היסוד כולל גובהם מעל פני היס.</t>
  </si>
  <si>
    <t>240</t>
  </si>
  <si>
    <t>בדיקה פוטומטרית של התאורה ע"י בודק המאושר ע"י משהב"ש והנפקת דו"ח על עמידת מתקן התאורה בת.י למאור.</t>
  </si>
  <si>
    <t>250</t>
  </si>
  <si>
    <t>בדיקת המתקן החשמלי על ידי מהנדס חשמל בודק מוסמך, כולל תיקון הליקויים במידה ויתגלו עד לקבלת אישור הבודק לתקינות המתקן החשמלי לפי חוק החשמל ובהתאם לנדרשבמפרט, לרבות מסירת תעודת רישום ובדיקה של המתקן עם תוצאות הבדיקה ואישורו לחיבור המתקן למתח.</t>
  </si>
  <si>
    <t>שעות עבודה של חשמלאי מוסמך ברג'י לפי הנחיית מנהל הפרוייקט בכתב בלבד.</t>
  </si>
  <si>
    <t>ש"ע</t>
  </si>
  <si>
    <t>שעות עבודה של חשמלאי עוזר ברג'י לפי הנחיית מנהל הפרוייקט בכתב בלבד.</t>
  </si>
  <si>
    <t>צוות מדידה (מודד ועוזר אחד או שניים) באתר העבודה י"ע (9 ש"ע).</t>
  </si>
  <si>
    <t>י"ע</t>
  </si>
  <si>
    <t>שירותי משרד למדידות (הכנה, חישובי מדידות ושרטוטים) והעברת קבצים בכל הפורמטים למזמין העבודה.</t>
  </si>
  <si>
    <t>גוף תאורת רחובות לד, 76-102W דוגמת ITALO 1 4M מתוצרת AEC המשווק ע"י ש.מ.יוניברס, או ש"ע מאושר וכולל כל הנדרש לפי סעיף 08.004.0018.</t>
  </si>
  <si>
    <t>גוף תאורת רחובות לד, 169W דוגמת ITALO 2  8M  מתוצרת AEC המשווק ע"י ש.מ.יוניברס, או ש"ע מאושר וכולל כל הנדרש לפי סעיף 08.004.0018.</t>
  </si>
  <si>
    <t>110</t>
  </si>
  <si>
    <t>220</t>
  </si>
  <si>
    <t>התחברות עמוד תאורה קיים, כולל החדרת צנרת, כבלים ומוליכי הארקה לפי מס' המעגלים המתחברים דרך היסוד, כל החיבורים והתיאומים הנדרשים, תוספת ו/או עידכון שילוט למעגלים במרכזיה בהתאם להזנות חשמל והתוכניות, חיווט, איטום הצנרת והחזרת המצב לקדמותו.</t>
  </si>
  <si>
    <t>160</t>
  </si>
  <si>
    <t>ענף: מצללות והצללה</t>
  </si>
  <si>
    <t>תכנון אספקה והתקנת הצללה מסוג מרשת צל מאריג פוליאטילן וחומרי בעירה בהתאם לת"י, עמיד לעובש והגנת uv עובי מינמלי 1.5 מ"מ, %90 הצללה לפחות. כולל כבלים מעדי פלדה בגבהים עד 8 מ' מגולוונים וצבועים בתנור. ביסוס העמודים בהתאם לתנאי הקרקע. לפני ביצוע יש להציג חישוב קונסטרוקציה וביסוס לרבות עומסי רוח ואישור ה ע"י קונסטרוקטור הפרויקט, שטח המצללות קומפלט לכל משטחי הצללה הנפרדים</t>
  </si>
  <si>
    <t>תוספת מחיר עבור הגבהת מצללות עד 1.5 מטר מעל המתקן המשחקים הגבוהה ביותר.</t>
  </si>
  <si>
    <t>מצללות ↔ מתקני משחק</t>
  </si>
  <si>
    <t>תכנון אספקה והתקנת הצללה מסוג מרשת צל מאריג פוליאטילן וחומרי בעירה בהתאם לת"י, עמיד לעובש והגנת uv עובי מינמלי 1.5 מ"מ, %90 הצללה לפחות. כולל כבלים מעדי פלדה בגבהים עד 8 מ' מגולוונים וצבועים בתנור. ביסוס העמודים בהתאם לתנאי הקרקע. לפני ביצוע יש להציג חישוב קונסטרוקציה וביסוס לרבות עומסי רוח ואישור ה ע"י קונסטרוקטור הפרויקט</t>
  </si>
  <si>
    <t>ענף: ניהול ובטיחות</t>
  </si>
  <si>
    <t>92</t>
  </si>
  <si>
    <t>בסעיף זה ישולמו 90% בלבד מערך הסעיף כפי שמפורט מעלה</t>
  </si>
  <si>
    <t>בסעיף זה ישולמו 10% לצורך השלמת תשלום של 100%. התשלום עבור סעיף זה יעשה בסיום הפרויקט יחד עם תשלום החשבון הסופי לקבלן ובתנאי של השלמת תיק בקרת איכות מלא למסירה.</t>
  </si>
  <si>
    <t>93</t>
  </si>
  <si>
    <t>הקצב השתתפות המשרד עבור בטיחות באתר. ישולם לאחר הגשת דוח בטיחות תקין אחת לחודש יחד עם החשבון של הקבלן ויהווה תנאי לאישור החשבון.</t>
  </si>
  <si>
    <t>ענף: השקיה</t>
  </si>
  <si>
    <t>41</t>
  </si>
  <si>
    <t>צינור פוליאתילן בקוטר 16 מ"מ דרג 10 .</t>
  </si>
  <si>
    <t>צינור פוליאתילן בקוטר 25 מ"מ דרג 10 כנ"ל.</t>
  </si>
  <si>
    <t>צינור פוליאתילן בקוטר 32 מ"מ דרג 10 כנ"ל.</t>
  </si>
  <si>
    <t>צינור פוליאתילן בקוטר 40 מ"מ דרג 10 כנ"ל.</t>
  </si>
  <si>
    <t>צינור פוליאתילן בקוטר 50 מ"מ דרג 10 כנ"ל.</t>
  </si>
  <si>
    <t>צנור פוליאתילן בקוטר 63 דרג 10</t>
  </si>
  <si>
    <t>צינור פוליאתילן בקוטר 75 מ"מ דרג 16 כנ"ל.</t>
  </si>
  <si>
    <t>טפטוף חום 16 מ"מ מווסת רע"מ נטפים או נען דן או ש"ע, 2.3 ל"ש כל 0.5 מ', כולל מייצבים כל 2 מטר לקרקע</t>
  </si>
  <si>
    <t>טפטוף חום 16 מ"מ מווסת רע"מ נטפים או נען דן או ש"ע, 2.3 ל"ש כל 1.0 מ', כולל מייצבים כל 2 מטר לקרקע</t>
  </si>
  <si>
    <t>טבעת מצינור 16 מ"מ עם 10 טפטפות כולל 4 מיצבים</t>
  </si>
  <si>
    <t>שרוול מפוליאטילן בקוטר 75 מ"מ בדרג 10</t>
  </si>
  <si>
    <t>שרוול מפוליאטילן בקוטר 110 מ"מ בדרג 10</t>
  </si>
  <si>
    <t>ממטיר גיחה I-20 של הנטר או ש"ע כולל פיה תואמת לתוכנית ההשקיה וחיבור הממטיר למקומו.</t>
  </si>
  <si>
    <t>אל נגר ממטיר/מתז בקוטר "3/4</t>
  </si>
  <si>
    <t>ראש מערכת בקוטר " 1.5 לטפטוף או המטרה ללא הפעלות מופעל ע"י בקר השקיה לפי כמות, כולל מד לחץ, מגוף הידראולי ראשי ברונזה, מד מים עם פלט חשמלי או הידרומטרשני מסננים, מקטין לחץ, וסת לחץ, משחרר אויר אוטומטי כדוגמת א.ר.י. או שו"ע, מגוף אלכסון, ברז גן 3/4" יציאה למי פיקוד, ברז "3/4 ברזייה, ואביזרי חיבור מ ודולרים מסוג פלסאון או ש"ע.</t>
  </si>
  <si>
    <t>תוספת לראש מערכת עבור הפעלה בקוטר "1.5 הכוללת מגוף הידראולי מברונזה עם רקורד, ברזון תלת דרכי התפצליות ממניפול ואביזרי חיבור</t>
  </si>
  <si>
    <t>תוספת לראש מערכת עבור הפעלה בקוטר "1 הכוללת מגוף הידראולי מברונזה עם רקורד, ברזון תלת דרכי התפצליות ממניפול ואביזרי חיבור</t>
  </si>
  <si>
    <t>תוספת עבור שסתום ואקום מפליז "2/1 מותקן על הפעלה בראש מערכת.</t>
  </si>
  <si>
    <t>תוספת עבור חבק מגולוון המקיף את ארון ראש מערכת/מחשב ההשקיה כולל מנעול לפי דרישת הרשות המקומית.</t>
  </si>
  <si>
    <t>300</t>
  </si>
  <si>
    <t>ארון לראש מערכת 2/1250 "אורלייט" בלום גארד/ "פלסגן"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</si>
  <si>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310</t>
  </si>
  <si>
    <t>חיבור למקור מים להשקייה בקוטר של "2 מצינור מים קיים, כולל מד - מים, חפירה, גילוי הצנרת, תיאומים, אישורים, מגופים, הכל לפי דרישות ספק המים לפי הפרט.</t>
  </si>
  <si>
    <t>320</t>
  </si>
  <si>
    <t>מחשב השקייה ל-8 הפעלות תוצרת מוטורלה או אגם או שו"ע. כולל מטען, מצבר, שמסופקים ע"י ספק המחשב, חיבור לחשמל עמודים או לחילופין תא פוטואלקטרי לטעינה סולאת, שמסופק ע"י ספק המחשב, בארון הגנה מסוג C-54 בעל נעילה כפולה על יציקת בטון או על ארון השקיה, כולל חשמלאי מוסמך לחיבור החשמל (בהתאם לסכמת ראש המערכת ולמפרט הטכני)</t>
  </si>
  <si>
    <t>340</t>
  </si>
  <si>
    <t>פאנל סולארי ליחידת בקרה כולל: התקנה על גבי ארון ראש המערכת או ע"ג עמוד מגולוון, חיבור הפנל לבקר, כבל N.Y.Y ואחריות</t>
  </si>
  <si>
    <t>360</t>
  </si>
  <si>
    <t>סולואיד תלת דרכי להפעלת מגוף הידראולי על פס סולונואידים מחוזק לארון</t>
  </si>
  <si>
    <t>370</t>
  </si>
  <si>
    <t>התקנת חצי מאמ"ת, שקע וכבל 3*2.5 ממ"ר עד 15 מטר כולל עבודות חשמלאי מוסמך</t>
  </si>
  <si>
    <t>390</t>
  </si>
  <si>
    <t>שטיפת המנקז לפי פרט כולל הגנה בארגז ריין ליין או ש"ע.</t>
  </si>
  <si>
    <t>400</t>
  </si>
  <si>
    <t>נקודת ויסות בקוטר "1 לפי פרט כולל הגנה בארגז ריין ליין או ש"ע.</t>
  </si>
  <si>
    <t>410</t>
  </si>
  <si>
    <t>נקודת ויסות בקוטר "1.5 לפי פרט כולל הגנה בארגז ריין ליין או ש"ע.</t>
  </si>
  <si>
    <t>420</t>
  </si>
  <si>
    <t>שוחת אביזרים מבטון 80 ס"מ כולל מכסה עם כיתוב השקיה</t>
  </si>
  <si>
    <t>צינור פוליאתילן בקוטר 63 מ"מ דרג 10 כנ"ל.</t>
  </si>
  <si>
    <t>ארון לראש מערכת 2/1110 "אורלייט" בלום גארד/ "פלסגן" או ש"ע מאושר מידות לפי גודל ראש המערכת + 15 ס"מ בכל צד רווח לתחזוקה, כולל סוקל תואם עליו יותקן הארון, יציקת בטון לסוקל וכל העבודות הדרושות להתקנה ומנעול מסטר.</t>
  </si>
  <si>
    <t>מחשב השקייה ל-4 הפעלות תוצרת מוטורלה או אגם או שו"ע. כולל מטען, מצבר, שמסופקים ע"י ספק המחשב, חיבור לחשמל עמודים או לחילופין תא פוטואלקטרי לטעינה סולאת, שמסופק ע"י ספק המחשב, בארון הגנה מסוג C-54 בעל נעילה כפולה על יציקת בטון או על ארון השקיה, כולל חשמלאי מוסמך לחיבור החשמל (בהתאם לסכמת ראש המערכת ולמפרט הטכני)</t>
  </si>
  <si>
    <t>330</t>
  </si>
  <si>
    <t>תוספת למחחשב השקיה עבור תוספות הפעלה בין 5-7 הפעלות</t>
  </si>
  <si>
    <t>350</t>
  </si>
  <si>
    <t>380</t>
  </si>
  <si>
    <t>430</t>
  </si>
  <si>
    <t>ענף: גינון ונוף</t>
  </si>
  <si>
    <t>הכשרת קרקע לשתילה ונטיעה, כולל חריש ותיחוח לעומק 40 ס"מ אספקת והצנעת קומפוסט 20 ליטר למ"ר ויישור פני שטח. המחיר כולל שימוש בכלים מכניים וידניים</t>
  </si>
  <si>
    <t>קרקע לשתילה מובאת (אדמת גן) המותאמת לאדמה מקומית כולל פיזור ויישור ( שכבה 40 ס"מ). המחיר כולל בדיקת קרקע</t>
  </si>
  <si>
    <t>ריסוס בחומר מאושר לקטילת עשבים . הדברה תעדה לפי הנדרש במפרט הכללי(הספר הכחול) בשטחי ריצוף</t>
  </si>
  <si>
    <t>מרבדי דשא מזנים שונים. המחיר כולל - תיחוח ויישור פני השטח, פיזור הצנעת דשנים - כימי, קומפוסט, איטי תמס והצנעתם, ישור פני השטח, טיפול במזקים בפריסה, הידוק והשקיית הנחתה</t>
  </si>
  <si>
    <t>צמחים רב שנתיים, גודל 4, במיכל בנפח - 2.5 ליטר</t>
  </si>
  <si>
    <t>עצים גדול 9.5 לפחות מתוך קבוצה ב'</t>
  </si>
  <si>
    <t>קרקע לשתילה מובאת (אדמת גן) המותאמת לאדמה מקומית כולל פיזור ויישור (שכבה 40 ס"מ). המחיר כולל בדיקת קרקע</t>
  </si>
  <si>
    <t>ענף: עבודות כבישים</t>
  </si>
  <si>
    <t>51</t>
  </si>
  <si>
    <t>חפירה ו/או חציבה בכול סוגי סלע וקרקע מעל 10,000</t>
  </si>
  <si>
    <t>מצע סוג א' בשטחים מוגבלים בשכבה בעובים שונים והידוקה בהידוק מבוקר לכל דרגת צפיפות נדרשת מודיפייד אאשטו</t>
  </si>
  <si>
    <t>מצע סוג א' בשטחים מוגבלים בשכבה בעובים שונים והידוקה בהידוק מבוקר לכל דרגת צפיפות נדרשת מודיפייד אאשטו תשתית למיני פיץ ( חישוב עבור שתי שכבות של 20 ס"מ , יש להיוועץ עם יועץ קרקע על מספר השכבות וגודלן)</t>
  </si>
  <si>
    <t>מילוי מעפר מקומי באתר או במקום מרוחק עד 15 ק"מ ממנו שנחפר במסגרת חוזה אחר. מפוזר בשכבות מקס' של 20 ס"מ לאחר ההידוק בהידוק מבוקר לכל דרגת צפיפות נדרשתלפח המפרט הטכני הכללי פרק 51 (המחיר כולל העמסה, הובלה לאזור המילוי, פיזור והידוק)</t>
  </si>
  <si>
    <t>ענף: גמר ואבן</t>
  </si>
  <si>
    <t>חיפוי באבן מתועשת כדוגמת "כורכרי" או "כלנית" עיבוד מיושן מנוסרת או מבוקעת במידות שונות לפי פרט . המחיר כולל קשירת האבנים על פי התקן והפרט, כולל כל הדרוש לקשירת וקיבוע האבנים לרבות רשת מגולוונת, זוויתן וכו'.</t>
  </si>
  <si>
    <t>קונסטרוקציה ↔ גמר אבן</t>
  </si>
  <si>
    <t>נדבכי ראש קיר (קופינג) מאבן נסורה/חאמי/פראית/מתועשת דגם "כלנית" עיבוד מיושן ברוחב עד 40 ס"מ - עובי נראה 8 ס"מ, עיבוד באבן טלטיש בכל הפאות הנראות, כוללכיחול בגוון האבן. הכל לפי פרט ודרישת האדריכל</t>
  </si>
  <si>
    <t>ענף: ריהוט רחוב</t>
  </si>
  <si>
    <t>אספקה והתקנת שלט התנהגות בגן או שטח ציבורי עשוי מפרופילי מתכת ולוח מתכת, כל שלט כ3 מ"ר, (סעיף 42.1.20 מחירון נתיבי אילון 2022)</t>
  </si>
  <si>
    <t>אספקה ועיגון ספסל גן מטיפוס "קטאלן" מק"ט L258 תוצרת "למון", נגיש לנכים, או ש"ע.</t>
  </si>
  <si>
    <t>אספקה ועיגון מחסום מדגם ?לביא? מק?ט 4955 יצוק מברזל דוקטייל. מידותיו מותאמות לתקן נגישות 1918. מגיע במידות X1515 ובגובה 60 ס?מ. עוגן המחסום מבוטן בקרקע.</t>
  </si>
  <si>
    <t>אספקה ועיגון אשפתון מטיפוס "גנימד" תוצרת "למון" מק"ט L270 ממתכת, צבע לפי בחירת העירייה, עיגון לפי הוראות חברה מיצרת</t>
  </si>
  <si>
    <t>ברזיית אשד עם שוקת לכלבים מק?ט 2710 מבטון אדרכלי בעלת שני לחצנים, ברז לשתייה וברז למילוי בקבוקים הכולל מדף להנחת בקבוק עשוי פלדה. לברזיה גם פס ניגודיאלומיניום צבוע ושוקת לאיסוף מים לכלבים מאלומיניום צבוע הכולל חורי ניקוז. בברזיה מותקנת קופסת שירות לטיפול נוח בברזיה ובתוכה קיים מפתח טיפולים לטיפול תקופתי בלחצן והפיה. מגיעה במידות X3868 ס?מ ובגובה 100 ס?מ. תוצרת "שחם אריכא" או ש"ע, כולל חיבור הברזיה לראש המערכת בקו 32 מ"מ או לקו המים לפי יועץ מיםחיבור למים ובריכת ניקוז/שוקת לכלבים במידות 30/40 ס"מ ובעומק 35 ס"מ לרבות מכסה מיצקת ברזל ויציאה לצינור פלסטיק "2, מותאמת לת?י נגישות 1918, מתאימה ל ו בט</t>
  </si>
  <si>
    <t>בור חילחול הבנוי מטבעות שוחות ניקוז בעמוק 2.00 מ' ממולא שברי אבן וחיברן לשוקת כמפורט בתוכניות</t>
  </si>
  <si>
    <t>אספקה והתקנה של עמוד ערכת שילוט לגללי כלבים דגם D-404 של חברת הדס או שו"ע . הערכה כוללת שלט ,אשפתון כלבים, מיתקן לשקיות ועמוד עפ"י הצורך.&lt;p&gt;מתקן שקקיאו קקית לפי בקשת מח' שפע של העיריה מותקן על עמוד תאורה או תמרור או עמוד משלו לפי הוראות בשטח&lt;/p&gt;</t>
  </si>
  <si>
    <t>מערכת ישיבה "מושב ומשענת" עשויה מבטון ומתכת מק"ט 1674 מרובעת ל 4 אנשים או ל- 3 ומקום לכסא גלגלים , שולחן יצוק מבטון אדריכלי במידות X8585 ס?מ ו- 4 מושבבטון עם משענת המחוברים לרגלי מתכת מגולוונות וצבועות בתנור. השולחן מגיע בגובה 74 ס?מ והמושבים בגובה 45 ס?מ. כולל לוח משחק, לפי בחירת בעירייה, רגלי המ ערכת מבוטנות לקרקע. התקנה: רגלי הצינור יבוטנו לקרקעל פי פרט יצרן</t>
  </si>
  <si>
    <t>אספקה והרכבה וביטון מערכת ישיבה מדגם ?חורש בטון דמוי עץ? יצוקה מבטון אדריכלי דמוי עץ. המערכת מורכבת משולחן מלבני מבטון אפור ושני מושבים מבטון דמוי עץמחוברים לרגלי בטון. מגיעה באורך 268 ובגובה 78 ס?מ, גובה הספסל 45 ס?מ. המערכת עומדת בתקן נגישות 1918.</t>
  </si>
  <si>
    <t>ענף: גדרות ומעקות חוץ</t>
  </si>
  <si>
    <t>44</t>
  </si>
  <si>
    <t>מעקה בטיחות ממתכת פלדה מגולוונת וצבועה בתנור בגובה 110 ס"מ עד 120 ס"מ, כולל עיגון וביטון לקרקע או קירות</t>
  </si>
  <si>
    <t>גדר סבכה מעוצבת בגובה 1.20 מ' מגולוונת וצבועה בתנור לפי פרט מעוגנת על ראש קיר או יסודות באדמת/רצפת בטון</t>
  </si>
  <si>
    <t>מתקן אופניים לביא מק"ט 4990 יצוק מברזל . בראש המתקן קיים אייקון אופניים. מגיע במידות X 188 ובגובה 90 ס?מ. המתקן מעוגן לקרקע בעזרת עוגנים.&lt;p&gt;תוצרת שחםאריכא או ש"ע הכול לפי פרט כולל עיגון לקרקע לפי הוראות יצרן&lt;/p&gt;</t>
  </si>
  <si>
    <t>מאחז יד מצינור מגולוון בקוטר 40 מ"מ, מגולוון וצבוע בתנור, כולל עמודים אנכיים כל 1.5 מ' לכל היותר, עיגון וביטון בקרקע או חיבור לקירות לפי פרט</t>
  </si>
  <si>
    <t>ענף: חריגים</t>
  </si>
  <si>
    <t>99</t>
  </si>
  <si>
    <t>תוספת מחיר לעמוד הצללה עבור הכנות לתאורה לרבות דלת למגש אביזרים, כל ההכנות הדרושות להארקת יסוד, פס השוואת פוטנציאלים בעמוד, שרשרת מבודדת לחיזוק הדלת לעמוד, שטוצר מרותך לחיבור גוף תאורה לעמוד גלוון כל נק' הריתוך וצביעה בתנור, כולל הכנות צנרת כניסה ויציאה ביסודות העמוד בהתאם לדרישות התכנון וכל האביזרים הדרושים קומפ' להתקנת גוף תאורה ובצורה מושלמת לעמוד.</t>
  </si>
  <si>
    <t>הקצב תשלום לחח"י</t>
  </si>
  <si>
    <t>היקצב תשלום לחח"י</t>
  </si>
  <si>
    <t>השתתפות בהשקייה, טיפול וכל הנדרש עבור שמירת העצים הנמצאים במובלעת המרכזית של האתר בהתאם להנחיות המפקח והמפרט המיוחד.</t>
  </si>
  <si>
    <t>ענף: אספלט</t>
  </si>
  <si>
    <t>52</t>
  </si>
  <si>
    <t>תצ"א 19 בעובי 4 ס"מ תשתית למגרש מיניפיץ בשצ"פים עם אגאגט גס גירי/דולומטי סוג א וביטומן PG68-10</t>
  </si>
  <si>
    <t>תא"צ 19 בעובי 5 ס"מ עם אגרגט גס גירי/דולמיטי סוג א' וביטומן PG70-10.</t>
  </si>
  <si>
    <t>סעיפי ממשק - תחומי אחריות בין קבלני משנה</t>
  </si>
  <si>
    <t>סעיפים בהם נדרש תיאום בין כמה תחומי עבודה. נהוג להגדיר במפורש את גבולות האחריות של כל קבלן משנה ע"י מנהל הפרויקט.</t>
  </si>
  <si>
    <t>פרק.תת.סעיף</t>
  </si>
  <si>
    <t>תיאור הסעיף</t>
  </si>
  <si>
    <t>אחריות מוצעת / המלצה</t>
  </si>
  <si>
    <t>2.4.10</t>
  </si>
  <si>
    <t>הקיר נבנה ע"י בטונאי (פרק 2). חיפוי האבן והקופינג - קבלן גמר/אבן לאחר מכן. תיאום: דיוק בצורת הקיר, הכנת שיניים לעיגון האבן.</t>
  </si>
  <si>
    <t>2.4.20</t>
  </si>
  <si>
    <t>8.1.170</t>
  </si>
  <si>
    <t>מומלץ לכלול חפירות תעלות אצל קבלן החשמל כחלק מהמחיר, או להעביר לקבלן עפר עם הגדרת עומק ורוחב מדויקים. הכרעה בישיבה ראשונה.</t>
  </si>
  <si>
    <t>8.1.180</t>
  </si>
  <si>
    <t>8.1.210</t>
  </si>
  <si>
    <t>40.1.10</t>
  </si>
  <si>
    <t>קבלן ריצוף יצוק את משטח הבטון. קבלן מתקני המשחק יתאם מיקום עוגנים וברגי עיגון לפני יציקה. מומלץ פגישת תיאום טרם יציקה.</t>
  </si>
  <si>
    <t>42.4.15</t>
  </si>
  <si>
    <t>קבלן כבישים/אספלט יבצע את שכבת האספלט לפי מפרט. קבלן המתקנים יתקין את המגרש על האספלט לאחר התקשות והתייצבות (עד 14 ימים).</t>
  </si>
  <si>
    <t>42.4.20</t>
  </si>
  <si>
    <t>קבלן מצללות מתקין, אך חייב תיאום מידות ומיקום עם קבלן מתקני המשחק. נדרש לוודא שגובה המצללה תואם את גובה המתקן הגבוה ביותר + 1.5 מ'.</t>
  </si>
  <si>
    <t>8.1.190</t>
  </si>
  <si>
    <t>8.1.220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</si>
</sst>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quot; ₪&quot;"/>
  </numFmts>
  <fonts count="6" x14ac:knownFonts="1">
    <font>
      <color theme="1"/>
      <family val="2"/>
      <scheme val="minor"/>
      <sz val="11"/>
      <name val="Calibri"/>
    </font>
    <font>
      <b/>
      <color rgb="FF0F3A82"/>
      <sz val="20"/>
      <name val="Arial"/>
    </font>
    <font>
      <i/>
      <color rgb="FF595959"/>
      <sz val="11"/>
      <name val="David"/>
    </font>
    <font>
      <b/>
      <color rgb="FFFFFFFF"/>
      <sz val="11"/>
      <name val="David"/>
    </font>
    <font>
      <color rgb="FF1A1A1A"/>
      <sz val="11"/>
      <name val="David"/>
    </font>
    <font>
      <b/>
      <color rgb="FF1A1A1A"/>
      <sz val="11"/>
      <name val="David"/>
    </font>
  </fonts>
  <fills count="5">
    <fill>
      <patternFill patternType="none"/>
    </fill>
    <fill>
      <patternFill patternType="gray125"/>
    </fill>
    <fill>
      <patternFill patternType="solid">
        <fgColor rgb="FF0F3A82"/>
      </patternFill>
    </fill>
    <fill>
      <patternFill patternType="solid">
        <fgColor rgb="FFFFE699"/>
      </patternFill>
    </fill>
    <fill>
      <patternFill patternType="solid">
        <fgColor rgb="FFF4B084"/>
      </patternFill>
    </fill>
  </fills>
  <borders count="2">
    <border>
      <left/>
      <right/>
      <top/>
      <bottom/>
      <diagonal/>
    </border>
    <border>
      <left style="thin">
        <color rgb="FFBFBFBF"/>
      </left>
      <right style="thin">
        <color rgb="FFBFBFBF"/>
      </right>
      <top style="thin">
        <color rgb="FFBFBFBF"/>
      </top>
      <bottom style="thin">
        <color rgb="FFBFBFBF"/>
      </bottom>
      <diagonal/>
    </border>
  </borders>
  <cellStyleXfs count="1">
    <xf numFmtId="0" fontId="0" fillId="0" borderId="0"/>
  </cellStyleXfs>
  <cellXfs count="17">
    <xf numFmtId="0" fontId="0" fillId="0" borderId="0" xfId="0"/>
    <xf numFmtId="0" fontId="1" fillId="0" borderId="0" xfId="0" applyFont="1" applyAlignment="1">
      <alignment horizontal="right" vertical="center" wrapText="1" readingOrder="2"/>
    </xf>
    <xf numFmtId="0" fontId="2" fillId="0" borderId="0" xfId="0" applyFont="1" applyAlignment="1">
      <alignment horizontal="right" vertical="center" wrapText="1" readingOrder="2"/>
    </xf>
    <xf numFmtId="0" fontId="3" fillId="2" borderId="1" xfId="0" applyFont="1" applyFill="1" applyBorder="1" applyAlignment="1">
      <alignment horizontal="center" vertical="center" wrapText="1" readingOrder="2"/>
    </xf>
    <xf numFmtId="0" fontId="4" fillId="0" borderId="1" xfId="0" applyFont="1" applyBorder="1" applyAlignment="1">
      <alignment horizontal="right" vertical="center" wrapText="1" readingOrder="2"/>
    </xf>
    <xf numFmtId="164" fontId="4" fillId="0" borderId="1" xfId="0" applyNumberFormat="1" applyFont="1" applyBorder="1" applyAlignment="1">
      <alignment horizontal="left" vertical="center" readingOrder="1"/>
    </xf>
    <xf numFmtId="0" fontId="4" fillId="0" borderId="1" xfId="0" applyFont="1" applyBorder="1" applyAlignment="1">
      <alignment horizontal="left" vertical="center" readingOrder="1"/>
    </xf>
    <xf numFmtId="0" fontId="4" fillId="0" borderId="1" xfId="0" applyFont="1" applyBorder="1" applyAlignment="1">
      <alignment horizontal="center" vertical="center" wrapText="1" readingOrder="2"/>
    </xf>
    <xf numFmtId="0" fontId="5" fillId="3" borderId="1" xfId="0" applyFont="1" applyFill="1" applyBorder="1" applyAlignment="1">
      <alignment horizontal="right" vertical="center" wrapText="1" readingOrder="2"/>
    </xf>
    <xf numFmtId="164" fontId="5" fillId="3" borderId="1" xfId="0" applyNumberFormat="1" applyFont="1" applyFill="1" applyBorder="1" applyAlignment="1">
      <alignment horizontal="left" vertical="center" readingOrder="1"/>
    </xf>
    <xf numFmtId="0" fontId="5" fillId="3" borderId="1" xfId="0" applyFont="1" applyFill="1" applyBorder="1" applyAlignment="1">
      <alignment horizontal="center" vertical="center" wrapText="1" readingOrder="2"/>
    </xf>
    <xf numFmtId="4" fontId="4" fillId="0" borderId="1" xfId="0" applyNumberFormat="1" applyFont="1" applyBorder="1" applyAlignment="1">
      <alignment horizontal="left" vertical="center" readingOrder="1"/>
    </xf>
    <xf numFmtId="0" fontId="4" fillId="4" borderId="1" xfId="0" applyFont="1" applyFill="1" applyBorder="1" applyAlignment="1">
      <alignment horizontal="right" vertical="center" wrapText="1" readingOrder="2"/>
    </xf>
    <xf numFmtId="4" fontId="4" fillId="4" borderId="1" xfId="0" applyNumberFormat="1" applyFont="1" applyFill="1" applyBorder="1" applyAlignment="1">
      <alignment horizontal="left" vertical="center" readingOrder="1"/>
    </xf>
    <xf numFmtId="164" fontId="4" fillId="4" borderId="1" xfId="0" applyNumberFormat="1" applyFont="1" applyFill="1" applyBorder="1" applyAlignment="1">
      <alignment horizontal="left" vertical="center" readingOrder="1"/>
    </xf>
    <xf numFmtId="0" fontId="5" fillId="3" borderId="1" xfId="0" applyFont="1" applyFill="1" applyBorder="1"/>
    <xf numFmtId="4" fontId="4" fillId="0" borderId="1" xfId="0" applyNumberFormat="1" applyFont="1" applyBorder="1" applyAlignment="1">
      <alignment horizontal="right" vertical="center" wrapText="1" readingOrder="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 Id="rId18" Type="http://schemas.openxmlformats.org/officeDocument/2006/relationships/worksheet" Target="worksheets/sheet15.xml"/><Relationship Id="rId19" Type="http://schemas.openxmlformats.org/officeDocument/2006/relationships/worksheet" Target="worksheets/sheet1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rightToLeft="1"/>
  </sheetViews>
  <sheetFormatPr defaultRowHeight="15" outlineLevelRow="0" outlineLevelCol="0" x14ac:dyDescent="55"/>
  <cols>
    <col min="1" max="1" width="22" customWidth="1"/>
    <col min="2" max="2" width="28" customWidth="1"/>
    <col min="3" max="5" width="16" customWidth="1"/>
    <col min="6" max="6" width="10" customWidth="1"/>
    <col min="7" max="7" width="16" customWidth="1"/>
  </cols>
  <sheetData>
    <row r="1" ht="30" customHeight="1" spans="1:7" x14ac:dyDescent="0.25">
      <c r="A1" s="1" t="s">
        <v>0</v>
      </c>
      <c r="B1" s="1"/>
      <c r="C1" s="1"/>
      <c r="D1" s="1"/>
      <c r="E1" s="1"/>
      <c r="F1" s="1"/>
      <c r="G1" s="1"/>
    </row>
    <row r="2" spans="1:7" x14ac:dyDescent="0.25">
      <c r="A2" s="2" t="s">
        <v>1</v>
      </c>
      <c r="B2" s="2"/>
      <c r="C2" s="2"/>
      <c r="D2" s="2"/>
      <c r="E2" s="2"/>
      <c r="F2" s="2"/>
      <c r="G2" s="2"/>
    </row>
    <row r="4" ht="22" customHeight="1" spans="1:7" x14ac:dyDescent="0.25">
      <c r="A4" s="3" t="s">
        <v>2</v>
      </c>
      <c r="B4" s="3" t="s">
        <v>3</v>
      </c>
      <c r="C4" s="3" t="s">
        <v>4</v>
      </c>
      <c r="D4" s="3" t="s">
        <v>5</v>
      </c>
      <c r="E4" s="3" t="s">
        <v>6</v>
      </c>
      <c r="F4" s="3" t="s">
        <v>7</v>
      </c>
      <c r="G4" s="3" t="s">
        <v>8</v>
      </c>
    </row>
    <row r="5" spans="1:7" x14ac:dyDescent="0.25">
      <c r="A5" s="4" t="s">
        <v>9</v>
      </c>
      <c r="B5" s="4" t="s">
        <v>10</v>
      </c>
      <c r="C5" s="5">
        <v>2397719</v>
      </c>
      <c r="D5" s="5">
        <v>2096080</v>
      </c>
      <c r="E5" s="6"/>
      <c r="F5" s="7">
        <v>6</v>
      </c>
      <c r="G5" s="5">
        <f>C5+E5</f>
      </c>
    </row>
    <row r="6" spans="1:7" x14ac:dyDescent="0.25">
      <c r="A6" s="4" t="s">
        <v>9</v>
      </c>
      <c r="B6" s="4" t="s">
        <v>11</v>
      </c>
      <c r="C6" s="5">
        <v>158553</v>
      </c>
      <c r="D6" s="6"/>
      <c r="E6" s="6"/>
      <c r="F6" s="7">
        <v>1</v>
      </c>
      <c r="G6" s="5">
        <f>C6+E6</f>
      </c>
    </row>
    <row r="7" spans="1:7" x14ac:dyDescent="0.25">
      <c r="A7" s="4" t="s">
        <v>12</v>
      </c>
      <c r="B7" s="4" t="s">
        <v>13</v>
      </c>
      <c r="C7" s="5">
        <v>138883</v>
      </c>
      <c r="D7" s="5">
        <v>237681</v>
      </c>
      <c r="E7" s="6"/>
      <c r="F7" s="7">
        <v>4</v>
      </c>
      <c r="G7" s="5">
        <f>C7+E7</f>
      </c>
    </row>
    <row r="8" spans="1:7" x14ac:dyDescent="0.25">
      <c r="A8" s="4" t="s">
        <v>12</v>
      </c>
      <c r="B8" s="4" t="s">
        <v>14</v>
      </c>
      <c r="C8" s="5">
        <v>241475</v>
      </c>
      <c r="D8" s="5">
        <v>331323</v>
      </c>
      <c r="E8" s="6"/>
      <c r="F8" s="7">
        <v>13</v>
      </c>
      <c r="G8" s="5">
        <f>C8+E8</f>
      </c>
    </row>
    <row r="9" spans="1:7" x14ac:dyDescent="0.25">
      <c r="A9" s="4" t="s">
        <v>15</v>
      </c>
      <c r="B9" s="4" t="s">
        <v>16</v>
      </c>
      <c r="C9" s="5">
        <v>51135</v>
      </c>
      <c r="D9" s="5">
        <v>680535</v>
      </c>
      <c r="E9" s="6"/>
      <c r="F9" s="7">
        <v>6</v>
      </c>
      <c r="G9" s="5">
        <f>C9+E9</f>
      </c>
    </row>
    <row r="10" spans="1:7" x14ac:dyDescent="0.25">
      <c r="A10" s="4" t="s">
        <v>17</v>
      </c>
      <c r="B10" s="4" t="s">
        <v>18</v>
      </c>
      <c r="C10" s="5">
        <v>65477</v>
      </c>
      <c r="D10" s="5">
        <v>64050</v>
      </c>
      <c r="E10" s="6"/>
      <c r="F10" s="7">
        <v>25</v>
      </c>
      <c r="G10" s="5">
        <f>C10+E10</f>
      </c>
    </row>
    <row r="11" spans="1:7" x14ac:dyDescent="0.25">
      <c r="A11" s="4" t="s">
        <v>17</v>
      </c>
      <c r="B11" s="4" t="s">
        <v>19</v>
      </c>
      <c r="C11" s="5">
        <v>40507</v>
      </c>
      <c r="D11" s="5">
        <v>62814</v>
      </c>
      <c r="E11" s="6"/>
      <c r="F11" s="7">
        <v>7</v>
      </c>
      <c r="G11" s="5">
        <f>C11+E11</f>
      </c>
    </row>
    <row r="12" spans="1:7" x14ac:dyDescent="0.25">
      <c r="A12" s="4" t="s">
        <v>17</v>
      </c>
      <c r="B12" s="4" t="s">
        <v>20</v>
      </c>
      <c r="C12" s="5">
        <v>88483</v>
      </c>
      <c r="D12" s="5">
        <v>64909</v>
      </c>
      <c r="E12" s="6"/>
      <c r="F12" s="7">
        <v>22</v>
      </c>
      <c r="G12" s="5">
        <f>C12+E12</f>
      </c>
    </row>
    <row r="13" spans="1:7" x14ac:dyDescent="0.25">
      <c r="A13" s="4" t="s">
        <v>17</v>
      </c>
      <c r="B13" s="4" t="s">
        <v>21</v>
      </c>
      <c r="C13" s="5">
        <v>89667</v>
      </c>
      <c r="D13" s="5">
        <v>61147</v>
      </c>
      <c r="E13" s="6"/>
      <c r="F13" s="7">
        <v>3</v>
      </c>
      <c r="G13" s="5">
        <f>C13+E13</f>
      </c>
    </row>
    <row r="14" spans="1:7" x14ac:dyDescent="0.25">
      <c r="A14" s="4" t="s">
        <v>22</v>
      </c>
      <c r="B14" s="4" t="s">
        <v>23</v>
      </c>
      <c r="C14" s="5">
        <v>312000</v>
      </c>
      <c r="D14" s="5">
        <v>176800</v>
      </c>
      <c r="E14" s="6"/>
      <c r="F14" s="7">
        <v>4</v>
      </c>
      <c r="G14" s="5">
        <f>C14+E14</f>
      </c>
    </row>
    <row r="15" spans="1:7" x14ac:dyDescent="0.25">
      <c r="A15" s="4" t="s">
        <v>24</v>
      </c>
      <c r="B15" s="4" t="s">
        <v>25</v>
      </c>
      <c r="C15" s="6"/>
      <c r="D15" s="6"/>
      <c r="E15" s="5">
        <v>224494</v>
      </c>
      <c r="F15" s="7">
        <v>2</v>
      </c>
      <c r="G15" s="5">
        <f>C15+E15</f>
      </c>
    </row>
    <row r="16" spans="1:7" x14ac:dyDescent="0.25">
      <c r="A16" s="4" t="s">
        <v>24</v>
      </c>
      <c r="B16" s="4" t="s">
        <v>26</v>
      </c>
      <c r="C16" s="6"/>
      <c r="D16" s="6"/>
      <c r="E16" s="5">
        <v>179596</v>
      </c>
      <c r="F16" s="7">
        <v>1</v>
      </c>
      <c r="G16" s="5">
        <f>C16+E16</f>
      </c>
    </row>
    <row r="17" spans="1:7" x14ac:dyDescent="0.25">
      <c r="A17" s="4" t="s">
        <v>27</v>
      </c>
      <c r="B17" s="4" t="s">
        <v>28</v>
      </c>
      <c r="C17" s="5">
        <v>156250</v>
      </c>
      <c r="D17" s="5">
        <v>208153</v>
      </c>
      <c r="E17" s="6"/>
      <c r="F17" s="7">
        <v>59</v>
      </c>
      <c r="G17" s="5">
        <f>C17+E17</f>
      </c>
    </row>
    <row r="18" spans="1:7" x14ac:dyDescent="0.25">
      <c r="A18" s="4" t="s">
        <v>29</v>
      </c>
      <c r="B18" s="4" t="s">
        <v>30</v>
      </c>
      <c r="C18" s="5">
        <v>45480</v>
      </c>
      <c r="D18" s="5">
        <v>86400</v>
      </c>
      <c r="E18" s="6"/>
      <c r="F18" s="7">
        <v>6</v>
      </c>
      <c r="G18" s="5">
        <f>C18+E18</f>
      </c>
    </row>
    <row r="19" spans="1:7" x14ac:dyDescent="0.25">
      <c r="A19" s="4" t="s">
        <v>29</v>
      </c>
      <c r="B19" s="4" t="s">
        <v>31</v>
      </c>
      <c r="C19" s="5">
        <v>75647</v>
      </c>
      <c r="D19" s="5">
        <v>97589</v>
      </c>
      <c r="E19" s="6"/>
      <c r="F19" s="7">
        <v>6</v>
      </c>
      <c r="G19" s="5">
        <f>C19+E19</f>
      </c>
    </row>
    <row r="20" spans="1:7" x14ac:dyDescent="0.25">
      <c r="A20" s="4" t="s">
        <v>32</v>
      </c>
      <c r="B20" s="4" t="s">
        <v>33</v>
      </c>
      <c r="C20" s="5">
        <v>653</v>
      </c>
      <c r="D20" s="5">
        <v>37889</v>
      </c>
      <c r="E20" s="6"/>
      <c r="F20" s="7">
        <v>2</v>
      </c>
      <c r="G20" s="5">
        <f>C20+E20</f>
      </c>
    </row>
    <row r="21" spans="1:7" x14ac:dyDescent="0.25">
      <c r="A21" s="4" t="s">
        <v>32</v>
      </c>
      <c r="B21" s="4" t="s">
        <v>34</v>
      </c>
      <c r="C21" s="5">
        <v>107453</v>
      </c>
      <c r="D21" s="5">
        <v>100732</v>
      </c>
      <c r="E21" s="6"/>
      <c r="F21" s="7">
        <v>5</v>
      </c>
      <c r="G21" s="5">
        <f>C21+E21</f>
      </c>
    </row>
    <row r="22" spans="1:7" x14ac:dyDescent="0.25">
      <c r="A22" s="4" t="s">
        <v>35</v>
      </c>
      <c r="B22" s="4" t="s">
        <v>36</v>
      </c>
      <c r="C22" s="5">
        <v>19607</v>
      </c>
      <c r="D22" s="5">
        <v>190675</v>
      </c>
      <c r="E22" s="6"/>
      <c r="F22" s="7">
        <v>4</v>
      </c>
      <c r="G22" s="5">
        <f>C22+E22</f>
      </c>
    </row>
    <row r="23" spans="1:7" x14ac:dyDescent="0.25">
      <c r="A23" s="4" t="s">
        <v>37</v>
      </c>
      <c r="B23" s="4" t="s">
        <v>38</v>
      </c>
      <c r="C23" s="5">
        <v>72832</v>
      </c>
      <c r="D23" s="5">
        <v>118842</v>
      </c>
      <c r="E23" s="6"/>
      <c r="F23" s="7">
        <v>16</v>
      </c>
      <c r="G23" s="5">
        <f>C23+E23</f>
      </c>
    </row>
    <row r="24" spans="1:7" x14ac:dyDescent="0.25">
      <c r="A24" s="4" t="s">
        <v>39</v>
      </c>
      <c r="B24" s="4" t="s">
        <v>40</v>
      </c>
      <c r="C24" s="5">
        <v>42055</v>
      </c>
      <c r="D24" s="5">
        <v>140343</v>
      </c>
      <c r="E24" s="6"/>
      <c r="F24" s="7">
        <v>7</v>
      </c>
      <c r="G24" s="5">
        <f>C24+E24</f>
      </c>
    </row>
    <row r="25" spans="1:7" x14ac:dyDescent="0.25">
      <c r="A25" s="4" t="s">
        <v>41</v>
      </c>
      <c r="B25" s="4" t="s">
        <v>42</v>
      </c>
      <c r="C25" s="5">
        <v>51000</v>
      </c>
      <c r="D25" s="5">
        <v>39000</v>
      </c>
      <c r="E25" s="6"/>
      <c r="F25" s="7">
        <v>5</v>
      </c>
      <c r="G25" s="5">
        <f>C25+E25</f>
      </c>
    </row>
    <row r="26" spans="1:7" x14ac:dyDescent="0.25">
      <c r="A26" s="4" t="s">
        <v>43</v>
      </c>
      <c r="B26" s="4" t="s">
        <v>44</v>
      </c>
      <c r="C26" s="5">
        <v>11928</v>
      </c>
      <c r="D26" s="5">
        <v>18045</v>
      </c>
      <c r="E26" s="6"/>
      <c r="F26" s="7">
        <v>2</v>
      </c>
      <c r="G26" s="5">
        <f>C26+E26</f>
      </c>
    </row>
    <row r="27" spans="1:7" x14ac:dyDescent="0.25">
      <c r="A27" s="8" t="s">
        <v>45</v>
      </c>
      <c r="B27" s="8"/>
      <c r="C27" s="9">
        <f>SUM(C5:C26)</f>
      </c>
      <c r="D27" s="9">
        <f>SUM(D5:D26)</f>
      </c>
      <c r="E27" s="9">
        <f>SUM(E5:E26)</f>
      </c>
      <c r="F27" s="10">
        <f>SUM(F5:F26)</f>
      </c>
      <c r="G27" s="9">
        <f>SUM(G5:G26)</f>
      </c>
    </row>
    <row r="29" spans="1:7" x14ac:dyDescent="0.25">
      <c r="A29" s="2" t="s">
        <v>46</v>
      </c>
      <c r="B29" s="2"/>
      <c r="C29" s="2"/>
      <c r="D29" s="2"/>
      <c r="E29" s="2"/>
      <c r="F29" s="2"/>
      <c r="G29" s="2"/>
    </row>
  </sheetData>
  <mergeCells count="3">
    <mergeCell ref="A1:G1"/>
    <mergeCell ref="A2:G2"/>
    <mergeCell ref="A29:G29"/>
  </mergeCells>
  <pageMargins left="0.7" right="0.7" top="0.75" bottom="0.75" header="0.3" footer="0.3"/>
  <pageSetup orientation="portrait" horizontalDpi="4294967295" verticalDpi="4294967295" scale="100" fitToWidth="1" fitToHeigh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rightToLeft="1"/>
  </sheetViews>
  <sheetFormatPr defaultRowHeight="15" outlineLevelRow="0" outlineLevelCol="0" x14ac:dyDescent="55"/>
  <cols>
    <col min="1" max="1" width="22" customWidth="1"/>
    <col min="2" max="2" width="12" customWidth="1"/>
    <col min="3" max="3" width="6" customWidth="1"/>
    <col min="4" max="5" width="7" customWidth="1"/>
    <col min="6" max="6" width="55" customWidth="1"/>
    <col min="7" max="7" width="8" customWidth="1"/>
    <col min="8" max="8" width="10" customWidth="1"/>
    <col min="9" max="9" width="12" customWidth="1"/>
    <col min="10" max="10" width="14" customWidth="1"/>
    <col min="11" max="11" width="22" customWidth="1"/>
  </cols>
  <sheetData>
    <row r="1" ht="28" customHeight="1" spans="1:9" x14ac:dyDescent="0.25">
      <c r="A1" s="1" t="s">
        <v>232</v>
      </c>
      <c r="B1" s="1"/>
      <c r="C1" s="1"/>
      <c r="D1" s="1"/>
      <c r="E1" s="1"/>
      <c r="F1" s="1"/>
      <c r="G1" s="1"/>
      <c r="H1" s="1"/>
      <c r="I1" s="1"/>
    </row>
    <row r="3" ht="22" customHeight="1" spans="1:11" x14ac:dyDescent="0.25">
      <c r="A3" s="3" t="s">
        <v>3</v>
      </c>
      <c r="B3" s="3" t="s">
        <v>48</v>
      </c>
      <c r="C3" s="3" t="s">
        <v>49</v>
      </c>
      <c r="D3" s="3" t="s">
        <v>50</v>
      </c>
      <c r="E3" s="3" t="s">
        <v>51</v>
      </c>
      <c r="F3" s="3" t="s">
        <v>52</v>
      </c>
      <c r="G3" s="3" t="s">
        <v>53</v>
      </c>
      <c r="H3" s="3" t="s">
        <v>54</v>
      </c>
      <c r="I3" s="3" t="s">
        <v>55</v>
      </c>
      <c r="J3" s="3" t="s">
        <v>56</v>
      </c>
      <c r="K3" s="3" t="s">
        <v>57</v>
      </c>
    </row>
    <row r="4" spans="1:11" x14ac:dyDescent="0.25">
      <c r="A4" s="4" t="s">
        <v>33</v>
      </c>
      <c r="B4" s="4" t="s">
        <v>4</v>
      </c>
      <c r="C4" s="4" t="s">
        <v>233</v>
      </c>
      <c r="D4" s="4" t="s">
        <v>98</v>
      </c>
      <c r="E4" s="4" t="s">
        <v>75</v>
      </c>
      <c r="F4" s="4" t="s">
        <v>234</v>
      </c>
      <c r="G4" s="4" t="s">
        <v>100</v>
      </c>
      <c r="H4" s="11">
        <v>25</v>
      </c>
      <c r="I4" s="11">
        <v>26.13</v>
      </c>
      <c r="J4" s="5">
        <f>H4*I4</f>
      </c>
      <c r="K4" s="4" t="s">
        <v>63</v>
      </c>
    </row>
    <row r="5" spans="1:11" x14ac:dyDescent="0.25">
      <c r="A5" s="4" t="s">
        <v>34</v>
      </c>
      <c r="B5" s="4" t="s">
        <v>4</v>
      </c>
      <c r="C5" s="4" t="s">
        <v>233</v>
      </c>
      <c r="D5" s="4" t="s">
        <v>59</v>
      </c>
      <c r="E5" s="4" t="s">
        <v>75</v>
      </c>
      <c r="F5" s="4" t="s">
        <v>235</v>
      </c>
      <c r="G5" s="4" t="s">
        <v>100</v>
      </c>
      <c r="H5" s="11">
        <v>332.85</v>
      </c>
      <c r="I5" s="11">
        <v>141.99</v>
      </c>
      <c r="J5" s="5">
        <f>H5*I5</f>
      </c>
      <c r="K5" s="4" t="s">
        <v>63</v>
      </c>
    </row>
    <row r="6" spans="1:11" x14ac:dyDescent="0.25">
      <c r="A6" s="4" t="s">
        <v>34</v>
      </c>
      <c r="B6" s="4" t="s">
        <v>4</v>
      </c>
      <c r="C6" s="4" t="s">
        <v>233</v>
      </c>
      <c r="D6" s="4" t="s">
        <v>59</v>
      </c>
      <c r="E6" s="4" t="s">
        <v>78</v>
      </c>
      <c r="F6" s="4" t="s">
        <v>236</v>
      </c>
      <c r="G6" s="4" t="s">
        <v>68</v>
      </c>
      <c r="H6" s="11">
        <v>104</v>
      </c>
      <c r="I6" s="11">
        <v>141.99</v>
      </c>
      <c r="J6" s="5">
        <f>H6*I6</f>
      </c>
      <c r="K6" s="4" t="s">
        <v>63</v>
      </c>
    </row>
    <row r="7" spans="1:11" x14ac:dyDescent="0.25">
      <c r="A7" s="4" t="s">
        <v>34</v>
      </c>
      <c r="B7" s="4" t="s">
        <v>4</v>
      </c>
      <c r="C7" s="4" t="s">
        <v>233</v>
      </c>
      <c r="D7" s="4" t="s">
        <v>59</v>
      </c>
      <c r="E7" s="4" t="s">
        <v>60</v>
      </c>
      <c r="F7" s="4" t="s">
        <v>237</v>
      </c>
      <c r="G7" s="4" t="s">
        <v>100</v>
      </c>
      <c r="H7" s="11">
        <v>2500</v>
      </c>
      <c r="I7" s="11">
        <v>18.17</v>
      </c>
      <c r="J7" s="5">
        <f>H7*I7</f>
      </c>
      <c r="K7" s="4" t="s">
        <v>63</v>
      </c>
    </row>
    <row r="8" spans="1:11" x14ac:dyDescent="0.25">
      <c r="A8" s="4" t="s">
        <v>33</v>
      </c>
      <c r="B8" s="4" t="s">
        <v>5</v>
      </c>
      <c r="C8" s="4" t="s">
        <v>233</v>
      </c>
      <c r="D8" s="4" t="s">
        <v>98</v>
      </c>
      <c r="E8" s="4" t="s">
        <v>75</v>
      </c>
      <c r="F8" s="4" t="s">
        <v>234</v>
      </c>
      <c r="G8" s="4" t="s">
        <v>100</v>
      </c>
      <c r="H8" s="11">
        <v>1450</v>
      </c>
      <c r="I8" s="11">
        <v>26.13</v>
      </c>
      <c r="J8" s="5">
        <f>H8*I8</f>
      </c>
      <c r="K8" s="4" t="s">
        <v>63</v>
      </c>
    </row>
    <row r="9" spans="1:11" x14ac:dyDescent="0.25">
      <c r="A9" s="4" t="s">
        <v>34</v>
      </c>
      <c r="B9" s="4" t="s">
        <v>5</v>
      </c>
      <c r="C9" s="4" t="s">
        <v>233</v>
      </c>
      <c r="D9" s="4" t="s">
        <v>59</v>
      </c>
      <c r="E9" s="4" t="s">
        <v>75</v>
      </c>
      <c r="F9" s="4" t="s">
        <v>235</v>
      </c>
      <c r="G9" s="4" t="s">
        <v>100</v>
      </c>
      <c r="H9" s="11">
        <v>680</v>
      </c>
      <c r="I9" s="11">
        <v>141.99</v>
      </c>
      <c r="J9" s="5">
        <f>H9*I9</f>
      </c>
      <c r="K9" s="4" t="s">
        <v>63</v>
      </c>
    </row>
    <row r="10" spans="1:11" x14ac:dyDescent="0.25">
      <c r="A10" s="4" t="s">
        <v>34</v>
      </c>
      <c r="B10" s="4" t="s">
        <v>5</v>
      </c>
      <c r="C10" s="4" t="s">
        <v>233</v>
      </c>
      <c r="D10" s="4" t="s">
        <v>59</v>
      </c>
      <c r="E10" s="4" t="s">
        <v>78</v>
      </c>
      <c r="F10" s="4" t="s">
        <v>237</v>
      </c>
      <c r="G10" s="4" t="s">
        <v>100</v>
      </c>
      <c r="H10" s="11">
        <v>230</v>
      </c>
      <c r="I10" s="11">
        <v>18.17</v>
      </c>
      <c r="J10" s="5">
        <f>H10*I10</f>
      </c>
      <c r="K10" s="4" t="s">
        <v>63</v>
      </c>
    </row>
    <row r="11" spans="1:11" x14ac:dyDescent="0.25">
      <c r="A11" s="8" t="s">
        <v>56</v>
      </c>
      <c r="B11" s="8"/>
      <c r="C11" s="8"/>
      <c r="D11" s="8"/>
      <c r="E11" s="8"/>
      <c r="F11" s="8"/>
      <c r="G11" s="8"/>
      <c r="H11" s="8"/>
      <c r="I11" s="8"/>
      <c r="J11" s="9">
        <f>SUM(J4:J10)</f>
      </c>
      <c r="K11" s="15"/>
    </row>
  </sheetData>
  <mergeCells count="2">
    <mergeCell ref="A1:I1"/>
    <mergeCell ref="A11:I11"/>
  </mergeCells>
  <pageMargins left="0.7" right="0.7" top="0.75" bottom="0.75" header="0.3" footer="0.3"/>
  <pageSetup orientation="portrait" horizontalDpi="4294967295" verticalDpi="4294967295" scale="100" fitToWidth="1" fitToHeight="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rightToLeft="1"/>
  </sheetViews>
  <sheetFormatPr defaultRowHeight="15" outlineLevelRow="0" outlineLevelCol="0" x14ac:dyDescent="55"/>
  <cols>
    <col min="1" max="1" width="22" customWidth="1"/>
    <col min="2" max="2" width="12" customWidth="1"/>
    <col min="3" max="3" width="6" customWidth="1"/>
    <col min="4" max="5" width="7" customWidth="1"/>
    <col min="6" max="6" width="55" customWidth="1"/>
    <col min="7" max="7" width="8" customWidth="1"/>
    <col min="8" max="8" width="10" customWidth="1"/>
    <col min="9" max="9" width="12" customWidth="1"/>
    <col min="10" max="10" width="14" customWidth="1"/>
    <col min="11" max="11" width="22" customWidth="1"/>
  </cols>
  <sheetData>
    <row r="1" ht="28" customHeight="1" spans="1:9" x14ac:dyDescent="0.25">
      <c r="A1" s="1" t="s">
        <v>238</v>
      </c>
      <c r="B1" s="1"/>
      <c r="C1" s="1"/>
      <c r="D1" s="1"/>
      <c r="E1" s="1"/>
      <c r="F1" s="1"/>
      <c r="G1" s="1"/>
      <c r="H1" s="1"/>
      <c r="I1" s="1"/>
    </row>
    <row r="3" ht="22" customHeight="1" spans="1:11" x14ac:dyDescent="0.25">
      <c r="A3" s="3" t="s">
        <v>3</v>
      </c>
      <c r="B3" s="3" t="s">
        <v>48</v>
      </c>
      <c r="C3" s="3" t="s">
        <v>49</v>
      </c>
      <c r="D3" s="3" t="s">
        <v>50</v>
      </c>
      <c r="E3" s="3" t="s">
        <v>51</v>
      </c>
      <c r="F3" s="3" t="s">
        <v>52</v>
      </c>
      <c r="G3" s="3" t="s">
        <v>53</v>
      </c>
      <c r="H3" s="3" t="s">
        <v>54</v>
      </c>
      <c r="I3" s="3" t="s">
        <v>55</v>
      </c>
      <c r="J3" s="3" t="s">
        <v>56</v>
      </c>
      <c r="K3" s="3" t="s">
        <v>57</v>
      </c>
    </row>
    <row r="4" spans="1:11" x14ac:dyDescent="0.25">
      <c r="A4" s="12" t="s">
        <v>36</v>
      </c>
      <c r="B4" s="12" t="s">
        <v>4</v>
      </c>
      <c r="C4" s="12" t="s">
        <v>98</v>
      </c>
      <c r="D4" s="12" t="s">
        <v>69</v>
      </c>
      <c r="E4" s="12" t="s">
        <v>75</v>
      </c>
      <c r="F4" s="12" t="s">
        <v>239</v>
      </c>
      <c r="G4" s="12" t="s">
        <v>62</v>
      </c>
      <c r="H4" s="13">
        <v>50</v>
      </c>
      <c r="I4" s="13">
        <v>297.53</v>
      </c>
      <c r="J4" s="14">
        <f>H4*I4</f>
      </c>
      <c r="K4" s="12" t="s">
        <v>240</v>
      </c>
    </row>
    <row r="5" spans="1:11" x14ac:dyDescent="0.25">
      <c r="A5" s="12" t="s">
        <v>36</v>
      </c>
      <c r="B5" s="12" t="s">
        <v>4</v>
      </c>
      <c r="C5" s="12" t="s">
        <v>98</v>
      </c>
      <c r="D5" s="12" t="s">
        <v>69</v>
      </c>
      <c r="E5" s="12" t="s">
        <v>78</v>
      </c>
      <c r="F5" s="12" t="s">
        <v>241</v>
      </c>
      <c r="G5" s="12" t="s">
        <v>62</v>
      </c>
      <c r="H5" s="13">
        <v>35</v>
      </c>
      <c r="I5" s="13">
        <v>135.17</v>
      </c>
      <c r="J5" s="14">
        <f>H5*I5</f>
      </c>
      <c r="K5" s="12" t="s">
        <v>240</v>
      </c>
    </row>
    <row r="6" spans="1:11" x14ac:dyDescent="0.25">
      <c r="A6" s="12" t="s">
        <v>36</v>
      </c>
      <c r="B6" s="12" t="s">
        <v>5</v>
      </c>
      <c r="C6" s="12" t="s">
        <v>98</v>
      </c>
      <c r="D6" s="12" t="s">
        <v>69</v>
      </c>
      <c r="E6" s="12" t="s">
        <v>75</v>
      </c>
      <c r="F6" s="12" t="s">
        <v>239</v>
      </c>
      <c r="G6" s="12" t="s">
        <v>62</v>
      </c>
      <c r="H6" s="13">
        <v>550</v>
      </c>
      <c r="I6" s="13">
        <v>297.53</v>
      </c>
      <c r="J6" s="14">
        <f>H6*I6</f>
      </c>
      <c r="K6" s="12" t="s">
        <v>240</v>
      </c>
    </row>
    <row r="7" spans="1:11" x14ac:dyDescent="0.25">
      <c r="A7" s="12" t="s">
        <v>36</v>
      </c>
      <c r="B7" s="12" t="s">
        <v>5</v>
      </c>
      <c r="C7" s="12" t="s">
        <v>98</v>
      </c>
      <c r="D7" s="12" t="s">
        <v>69</v>
      </c>
      <c r="E7" s="12" t="s">
        <v>78</v>
      </c>
      <c r="F7" s="12" t="s">
        <v>241</v>
      </c>
      <c r="G7" s="12" t="s">
        <v>82</v>
      </c>
      <c r="H7" s="13">
        <v>200</v>
      </c>
      <c r="I7" s="13">
        <v>135.17</v>
      </c>
      <c r="J7" s="14">
        <f>H7*I7</f>
      </c>
      <c r="K7" s="12" t="s">
        <v>240</v>
      </c>
    </row>
    <row r="8" spans="1:11" x14ac:dyDescent="0.25">
      <c r="A8" s="8" t="s">
        <v>56</v>
      </c>
      <c r="B8" s="8"/>
      <c r="C8" s="8"/>
      <c r="D8" s="8"/>
      <c r="E8" s="8"/>
      <c r="F8" s="8"/>
      <c r="G8" s="8"/>
      <c r="H8" s="8"/>
      <c r="I8" s="8"/>
      <c r="J8" s="9">
        <f>SUM(J4:J7)</f>
      </c>
      <c r="K8" s="15"/>
    </row>
  </sheetData>
  <mergeCells count="2">
    <mergeCell ref="A1:I1"/>
    <mergeCell ref="A8:I8"/>
  </mergeCells>
  <pageMargins left="0.7" right="0.7" top="0.75" bottom="0.75" header="0.3" footer="0.3"/>
  <pageSetup orientation="portrait" horizontalDpi="4294967295" verticalDpi="4294967295" scale="100" fitToWidth="1" fitToHeight="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0"/>
  <sheetViews>
    <sheetView workbookViewId="0" rightToLeft="1"/>
  </sheetViews>
  <sheetFormatPr defaultRowHeight="15" outlineLevelRow="0" outlineLevelCol="0" x14ac:dyDescent="55"/>
  <cols>
    <col min="1" max="1" width="22" customWidth="1"/>
    <col min="2" max="2" width="12" customWidth="1"/>
    <col min="3" max="3" width="6" customWidth="1"/>
    <col min="4" max="5" width="7" customWidth="1"/>
    <col min="6" max="6" width="55" customWidth="1"/>
    <col min="7" max="7" width="8" customWidth="1"/>
    <col min="8" max="8" width="10" customWidth="1"/>
    <col min="9" max="9" width="12" customWidth="1"/>
    <col min="10" max="10" width="14" customWidth="1"/>
    <col min="11" max="11" width="22" customWidth="1"/>
  </cols>
  <sheetData>
    <row r="1" ht="28" customHeight="1" spans="1:9" x14ac:dyDescent="0.25">
      <c r="A1" s="1" t="s">
        <v>242</v>
      </c>
      <c r="B1" s="1"/>
      <c r="C1" s="1"/>
      <c r="D1" s="1"/>
      <c r="E1" s="1"/>
      <c r="F1" s="1"/>
      <c r="G1" s="1"/>
      <c r="H1" s="1"/>
      <c r="I1" s="1"/>
    </row>
    <row r="3" ht="22" customHeight="1" spans="1:11" x14ac:dyDescent="0.25">
      <c r="A3" s="3" t="s">
        <v>3</v>
      </c>
      <c r="B3" s="3" t="s">
        <v>48</v>
      </c>
      <c r="C3" s="3" t="s">
        <v>49</v>
      </c>
      <c r="D3" s="3" t="s">
        <v>50</v>
      </c>
      <c r="E3" s="3" t="s">
        <v>51</v>
      </c>
      <c r="F3" s="3" t="s">
        <v>52</v>
      </c>
      <c r="G3" s="3" t="s">
        <v>53</v>
      </c>
      <c r="H3" s="3" t="s">
        <v>54</v>
      </c>
      <c r="I3" s="3" t="s">
        <v>55</v>
      </c>
      <c r="J3" s="3" t="s">
        <v>56</v>
      </c>
      <c r="K3" s="3" t="s">
        <v>57</v>
      </c>
    </row>
    <row r="4" spans="1:11" x14ac:dyDescent="0.25">
      <c r="A4" s="4" t="s">
        <v>38</v>
      </c>
      <c r="B4" s="4" t="s">
        <v>4</v>
      </c>
      <c r="C4" s="4" t="s">
        <v>58</v>
      </c>
      <c r="D4" s="4" t="s">
        <v>74</v>
      </c>
      <c r="E4" s="4" t="s">
        <v>60</v>
      </c>
      <c r="F4" s="4" t="s">
        <v>243</v>
      </c>
      <c r="G4" s="4" t="s">
        <v>62</v>
      </c>
      <c r="H4" s="11">
        <v>6</v>
      </c>
      <c r="I4" s="11">
        <v>1702</v>
      </c>
      <c r="J4" s="5">
        <f>H4*I4</f>
      </c>
      <c r="K4" s="4" t="s">
        <v>63</v>
      </c>
    </row>
    <row r="5" spans="1:11" x14ac:dyDescent="0.25">
      <c r="A5" s="4" t="s">
        <v>38</v>
      </c>
      <c r="B5" s="4" t="s">
        <v>4</v>
      </c>
      <c r="C5" s="4" t="s">
        <v>58</v>
      </c>
      <c r="D5" s="4" t="s">
        <v>74</v>
      </c>
      <c r="E5" s="4" t="s">
        <v>64</v>
      </c>
      <c r="F5" s="4" t="s">
        <v>244</v>
      </c>
      <c r="G5" s="4" t="s">
        <v>130</v>
      </c>
      <c r="H5" s="11">
        <v>14</v>
      </c>
      <c r="I5" s="11">
        <v>2500</v>
      </c>
      <c r="J5" s="5">
        <f>H5*I5</f>
      </c>
      <c r="K5" s="4" t="s">
        <v>63</v>
      </c>
    </row>
    <row r="6" spans="1:11" x14ac:dyDescent="0.25">
      <c r="A6" s="4" t="s">
        <v>38</v>
      </c>
      <c r="B6" s="4" t="s">
        <v>4</v>
      </c>
      <c r="C6" s="4" t="s">
        <v>58</v>
      </c>
      <c r="D6" s="4" t="s">
        <v>74</v>
      </c>
      <c r="E6" s="4" t="s">
        <v>66</v>
      </c>
      <c r="F6" s="4" t="s">
        <v>245</v>
      </c>
      <c r="G6" s="4" t="s">
        <v>68</v>
      </c>
      <c r="H6" s="11">
        <v>4</v>
      </c>
      <c r="I6" s="11">
        <v>900</v>
      </c>
      <c r="J6" s="5">
        <f>H6*I6</f>
      </c>
      <c r="K6" s="4" t="s">
        <v>63</v>
      </c>
    </row>
    <row r="7" spans="1:11" x14ac:dyDescent="0.25">
      <c r="A7" s="4" t="s">
        <v>38</v>
      </c>
      <c r="B7" s="4" t="s">
        <v>4</v>
      </c>
      <c r="C7" s="4" t="s">
        <v>58</v>
      </c>
      <c r="D7" s="4" t="s">
        <v>74</v>
      </c>
      <c r="E7" s="4" t="s">
        <v>84</v>
      </c>
      <c r="F7" s="4" t="s">
        <v>246</v>
      </c>
      <c r="G7" s="4" t="s">
        <v>68</v>
      </c>
      <c r="H7" s="11">
        <v>6</v>
      </c>
      <c r="I7" s="11">
        <v>1000</v>
      </c>
      <c r="J7" s="5">
        <f>H7*I7</f>
      </c>
      <c r="K7" s="4" t="s">
        <v>63</v>
      </c>
    </row>
    <row r="8" spans="1:11" x14ac:dyDescent="0.25">
      <c r="A8" s="4" t="s">
        <v>38</v>
      </c>
      <c r="B8" s="4" t="s">
        <v>4</v>
      </c>
      <c r="C8" s="4" t="s">
        <v>58</v>
      </c>
      <c r="D8" s="4" t="s">
        <v>74</v>
      </c>
      <c r="E8" s="4" t="s">
        <v>91</v>
      </c>
      <c r="F8" s="4" t="s">
        <v>247</v>
      </c>
      <c r="G8" s="4" t="s">
        <v>130</v>
      </c>
      <c r="H8" s="11">
        <v>2</v>
      </c>
      <c r="I8" s="11">
        <v>6000</v>
      </c>
      <c r="J8" s="5">
        <f>H8*I8</f>
      </c>
      <c r="K8" s="4" t="s">
        <v>63</v>
      </c>
    </row>
    <row r="9" spans="1:11" x14ac:dyDescent="0.25">
      <c r="A9" s="4" t="s">
        <v>38</v>
      </c>
      <c r="B9" s="4" t="s">
        <v>4</v>
      </c>
      <c r="C9" s="4" t="s">
        <v>58</v>
      </c>
      <c r="D9" s="4" t="s">
        <v>74</v>
      </c>
      <c r="E9" s="4" t="s">
        <v>92</v>
      </c>
      <c r="F9" s="4" t="s">
        <v>248</v>
      </c>
      <c r="G9" s="4" t="s">
        <v>68</v>
      </c>
      <c r="H9" s="11">
        <v>2</v>
      </c>
      <c r="I9" s="11">
        <v>1800</v>
      </c>
      <c r="J9" s="5">
        <f>H9*I9</f>
      </c>
      <c r="K9" s="4" t="s">
        <v>63</v>
      </c>
    </row>
    <row r="10" spans="1:11" x14ac:dyDescent="0.25">
      <c r="A10" s="4" t="s">
        <v>38</v>
      </c>
      <c r="B10" s="4" t="s">
        <v>4</v>
      </c>
      <c r="C10" s="4" t="s">
        <v>58</v>
      </c>
      <c r="D10" s="4" t="s">
        <v>74</v>
      </c>
      <c r="E10" s="4" t="s">
        <v>93</v>
      </c>
      <c r="F10" s="4" t="s">
        <v>249</v>
      </c>
      <c r="G10" s="4" t="s">
        <v>68</v>
      </c>
      <c r="H10" s="11">
        <v>2</v>
      </c>
      <c r="I10" s="11">
        <v>1210</v>
      </c>
      <c r="J10" s="5">
        <f>H10*I10</f>
      </c>
      <c r="K10" s="4" t="s">
        <v>63</v>
      </c>
    </row>
    <row r="11" spans="1:11" x14ac:dyDescent="0.25">
      <c r="A11" s="4" t="s">
        <v>38</v>
      </c>
      <c r="B11" s="4" t="s">
        <v>5</v>
      </c>
      <c r="C11" s="4" t="s">
        <v>58</v>
      </c>
      <c r="D11" s="4" t="s">
        <v>74</v>
      </c>
      <c r="E11" s="4" t="s">
        <v>60</v>
      </c>
      <c r="F11" s="4" t="s">
        <v>243</v>
      </c>
      <c r="G11" s="4" t="s">
        <v>62</v>
      </c>
      <c r="H11" s="11">
        <v>6</v>
      </c>
      <c r="I11" s="11">
        <v>1702</v>
      </c>
      <c r="J11" s="5">
        <f>H11*I11</f>
      </c>
      <c r="K11" s="4" t="s">
        <v>63</v>
      </c>
    </row>
    <row r="12" spans="1:11" x14ac:dyDescent="0.25">
      <c r="A12" s="4" t="s">
        <v>38</v>
      </c>
      <c r="B12" s="4" t="s">
        <v>5</v>
      </c>
      <c r="C12" s="4" t="s">
        <v>58</v>
      </c>
      <c r="D12" s="4" t="s">
        <v>74</v>
      </c>
      <c r="E12" s="4" t="s">
        <v>64</v>
      </c>
      <c r="F12" s="4" t="s">
        <v>244</v>
      </c>
      <c r="G12" s="4" t="s">
        <v>130</v>
      </c>
      <c r="H12" s="11">
        <v>18</v>
      </c>
      <c r="I12" s="11">
        <v>2500</v>
      </c>
      <c r="J12" s="5">
        <f>H12*I12</f>
      </c>
      <c r="K12" s="4" t="s">
        <v>63</v>
      </c>
    </row>
    <row r="13" spans="1:11" x14ac:dyDescent="0.25">
      <c r="A13" s="4" t="s">
        <v>38</v>
      </c>
      <c r="B13" s="4" t="s">
        <v>5</v>
      </c>
      <c r="C13" s="4" t="s">
        <v>58</v>
      </c>
      <c r="D13" s="4" t="s">
        <v>74</v>
      </c>
      <c r="E13" s="4" t="s">
        <v>66</v>
      </c>
      <c r="F13" s="4" t="s">
        <v>250</v>
      </c>
      <c r="G13" s="4" t="s">
        <v>68</v>
      </c>
      <c r="H13" s="11">
        <v>2</v>
      </c>
      <c r="I13" s="11">
        <v>6500</v>
      </c>
      <c r="J13" s="5">
        <f>H13*I13</f>
      </c>
      <c r="K13" s="4" t="s">
        <v>63</v>
      </c>
    </row>
    <row r="14" spans="1:11" x14ac:dyDescent="0.25">
      <c r="A14" s="4" t="s">
        <v>38</v>
      </c>
      <c r="B14" s="4" t="s">
        <v>5</v>
      </c>
      <c r="C14" s="4" t="s">
        <v>58</v>
      </c>
      <c r="D14" s="4" t="s">
        <v>74</v>
      </c>
      <c r="E14" s="4" t="s">
        <v>84</v>
      </c>
      <c r="F14" s="4" t="s">
        <v>251</v>
      </c>
      <c r="G14" s="4" t="s">
        <v>68</v>
      </c>
      <c r="H14" s="11">
        <v>2</v>
      </c>
      <c r="I14" s="11">
        <v>8000</v>
      </c>
      <c r="J14" s="5">
        <f>H14*I14</f>
      </c>
      <c r="K14" s="4" t="s">
        <v>63</v>
      </c>
    </row>
    <row r="15" spans="1:11" x14ac:dyDescent="0.25">
      <c r="A15" s="4" t="s">
        <v>38</v>
      </c>
      <c r="B15" s="4" t="s">
        <v>5</v>
      </c>
      <c r="C15" s="4" t="s">
        <v>58</v>
      </c>
      <c r="D15" s="4" t="s">
        <v>74</v>
      </c>
      <c r="E15" s="4" t="s">
        <v>91</v>
      </c>
      <c r="F15" s="4" t="s">
        <v>245</v>
      </c>
      <c r="G15" s="4" t="s">
        <v>68</v>
      </c>
      <c r="H15" s="11">
        <v>6</v>
      </c>
      <c r="I15" s="11">
        <v>900</v>
      </c>
      <c r="J15" s="5">
        <f>H15*I15</f>
      </c>
      <c r="K15" s="4" t="s">
        <v>63</v>
      </c>
    </row>
    <row r="16" spans="1:11" x14ac:dyDescent="0.25">
      <c r="A16" s="4" t="s">
        <v>38</v>
      </c>
      <c r="B16" s="4" t="s">
        <v>5</v>
      </c>
      <c r="C16" s="4" t="s">
        <v>58</v>
      </c>
      <c r="D16" s="4" t="s">
        <v>74</v>
      </c>
      <c r="E16" s="4" t="s">
        <v>92</v>
      </c>
      <c r="F16" s="4" t="s">
        <v>246</v>
      </c>
      <c r="G16" s="4" t="s">
        <v>68</v>
      </c>
      <c r="H16" s="11">
        <v>10</v>
      </c>
      <c r="I16" s="11">
        <v>1000</v>
      </c>
      <c r="J16" s="5">
        <f>H16*I16</f>
      </c>
      <c r="K16" s="4" t="s">
        <v>63</v>
      </c>
    </row>
    <row r="17" spans="1:11" x14ac:dyDescent="0.25">
      <c r="A17" s="4" t="s">
        <v>38</v>
      </c>
      <c r="B17" s="4" t="s">
        <v>5</v>
      </c>
      <c r="C17" s="4" t="s">
        <v>58</v>
      </c>
      <c r="D17" s="4" t="s">
        <v>74</v>
      </c>
      <c r="E17" s="4" t="s">
        <v>93</v>
      </c>
      <c r="F17" s="4" t="s">
        <v>247</v>
      </c>
      <c r="G17" s="4" t="s">
        <v>130</v>
      </c>
      <c r="H17" s="11">
        <v>2</v>
      </c>
      <c r="I17" s="11">
        <v>6000</v>
      </c>
      <c r="J17" s="5">
        <f>H17*I17</f>
      </c>
      <c r="K17" s="4" t="s">
        <v>63</v>
      </c>
    </row>
    <row r="18" spans="1:11" x14ac:dyDescent="0.25">
      <c r="A18" s="4" t="s">
        <v>38</v>
      </c>
      <c r="B18" s="4" t="s">
        <v>5</v>
      </c>
      <c r="C18" s="4" t="s">
        <v>58</v>
      </c>
      <c r="D18" s="4" t="s">
        <v>74</v>
      </c>
      <c r="E18" s="4" t="s">
        <v>95</v>
      </c>
      <c r="F18" s="4" t="s">
        <v>248</v>
      </c>
      <c r="G18" s="4" t="s">
        <v>68</v>
      </c>
      <c r="H18" s="11">
        <v>2</v>
      </c>
      <c r="I18" s="11">
        <v>1800</v>
      </c>
      <c r="J18" s="5">
        <f>H18*I18</f>
      </c>
      <c r="K18" s="4" t="s">
        <v>63</v>
      </c>
    </row>
    <row r="19" spans="1:11" x14ac:dyDescent="0.25">
      <c r="A19" s="4" t="s">
        <v>38</v>
      </c>
      <c r="B19" s="4" t="s">
        <v>5</v>
      </c>
      <c r="C19" s="4" t="s">
        <v>58</v>
      </c>
      <c r="D19" s="4" t="s">
        <v>74</v>
      </c>
      <c r="E19" s="4" t="s">
        <v>160</v>
      </c>
      <c r="F19" s="4" t="s">
        <v>249</v>
      </c>
      <c r="G19" s="4" t="s">
        <v>68</v>
      </c>
      <c r="H19" s="11">
        <v>3</v>
      </c>
      <c r="I19" s="11">
        <v>1210</v>
      </c>
      <c r="J19" s="5">
        <f>H19*I19</f>
      </c>
      <c r="K19" s="4" t="s">
        <v>63</v>
      </c>
    </row>
    <row r="20" spans="1:11" x14ac:dyDescent="0.25">
      <c r="A20" s="8" t="s">
        <v>56</v>
      </c>
      <c r="B20" s="8"/>
      <c r="C20" s="8"/>
      <c r="D20" s="8"/>
      <c r="E20" s="8"/>
      <c r="F20" s="8"/>
      <c r="G20" s="8"/>
      <c r="H20" s="8"/>
      <c r="I20" s="8"/>
      <c r="J20" s="9">
        <f>SUM(J4:J19)</f>
      </c>
      <c r="K20" s="15"/>
    </row>
  </sheetData>
  <mergeCells count="2">
    <mergeCell ref="A1:I1"/>
    <mergeCell ref="A20:I20"/>
  </mergeCells>
  <pageMargins left="0.7" right="0.7" top="0.75" bottom="0.75" header="0.3" footer="0.3"/>
  <pageSetup orientation="portrait" horizontalDpi="4294967295" verticalDpi="4294967295" scale="100" fitToWidth="1" fitToHeight="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rightToLeft="1"/>
  </sheetViews>
  <sheetFormatPr defaultRowHeight="15" outlineLevelRow="0" outlineLevelCol="0" x14ac:dyDescent="55"/>
  <cols>
    <col min="1" max="1" width="22" customWidth="1"/>
    <col min="2" max="2" width="12" customWidth="1"/>
    <col min="3" max="3" width="6" customWidth="1"/>
    <col min="4" max="5" width="7" customWidth="1"/>
    <col min="6" max="6" width="55" customWidth="1"/>
    <col min="7" max="7" width="8" customWidth="1"/>
    <col min="8" max="8" width="10" customWidth="1"/>
    <col min="9" max="9" width="12" customWidth="1"/>
    <col min="10" max="10" width="14" customWidth="1"/>
    <col min="11" max="11" width="22" customWidth="1"/>
  </cols>
  <sheetData>
    <row r="1" ht="28" customHeight="1" spans="1:9" x14ac:dyDescent="0.25">
      <c r="A1" s="1" t="s">
        <v>252</v>
      </c>
      <c r="B1" s="1"/>
      <c r="C1" s="1"/>
      <c r="D1" s="1"/>
      <c r="E1" s="1"/>
      <c r="F1" s="1"/>
      <c r="G1" s="1"/>
      <c r="H1" s="1"/>
      <c r="I1" s="1"/>
    </row>
    <row r="3" ht="22" customHeight="1" spans="1:11" x14ac:dyDescent="0.25">
      <c r="A3" s="3" t="s">
        <v>3</v>
      </c>
      <c r="B3" s="3" t="s">
        <v>48</v>
      </c>
      <c r="C3" s="3" t="s">
        <v>49</v>
      </c>
      <c r="D3" s="3" t="s">
        <v>50</v>
      </c>
      <c r="E3" s="3" t="s">
        <v>51</v>
      </c>
      <c r="F3" s="3" t="s">
        <v>52</v>
      </c>
      <c r="G3" s="3" t="s">
        <v>53</v>
      </c>
      <c r="H3" s="3" t="s">
        <v>54</v>
      </c>
      <c r="I3" s="3" t="s">
        <v>55</v>
      </c>
      <c r="J3" s="3" t="s">
        <v>56</v>
      </c>
      <c r="K3" s="3" t="s">
        <v>57</v>
      </c>
    </row>
    <row r="4" spans="1:11" x14ac:dyDescent="0.25">
      <c r="A4" s="4" t="s">
        <v>40</v>
      </c>
      <c r="B4" s="4" t="s">
        <v>4</v>
      </c>
      <c r="C4" s="4" t="s">
        <v>253</v>
      </c>
      <c r="D4" s="4" t="s">
        <v>74</v>
      </c>
      <c r="E4" s="4" t="s">
        <v>75</v>
      </c>
      <c r="F4" s="4" t="s">
        <v>254</v>
      </c>
      <c r="G4" s="4" t="s">
        <v>82</v>
      </c>
      <c r="H4" s="11">
        <v>20</v>
      </c>
      <c r="I4" s="11">
        <v>391.89</v>
      </c>
      <c r="J4" s="5">
        <f>H4*I4</f>
      </c>
      <c r="K4" s="4" t="s">
        <v>63</v>
      </c>
    </row>
    <row r="5" spans="1:11" x14ac:dyDescent="0.25">
      <c r="A5" s="4" t="s">
        <v>40</v>
      </c>
      <c r="B5" s="4" t="s">
        <v>4</v>
      </c>
      <c r="C5" s="4" t="s">
        <v>253</v>
      </c>
      <c r="D5" s="4" t="s">
        <v>74</v>
      </c>
      <c r="E5" s="4" t="s">
        <v>78</v>
      </c>
      <c r="F5" s="4" t="s">
        <v>255</v>
      </c>
      <c r="G5" s="4" t="s">
        <v>82</v>
      </c>
      <c r="H5" s="11">
        <v>69</v>
      </c>
      <c r="I5" s="11">
        <v>448.8</v>
      </c>
      <c r="J5" s="5">
        <f>H5*I5</f>
      </c>
      <c r="K5" s="4" t="s">
        <v>63</v>
      </c>
    </row>
    <row r="6" spans="1:11" x14ac:dyDescent="0.25">
      <c r="A6" s="4" t="s">
        <v>40</v>
      </c>
      <c r="B6" s="4" t="s">
        <v>4</v>
      </c>
      <c r="C6" s="4" t="s">
        <v>253</v>
      </c>
      <c r="D6" s="4" t="s">
        <v>74</v>
      </c>
      <c r="E6" s="4" t="s">
        <v>60</v>
      </c>
      <c r="F6" s="4" t="s">
        <v>256</v>
      </c>
      <c r="G6" s="4" t="s">
        <v>82</v>
      </c>
      <c r="H6" s="11">
        <v>5</v>
      </c>
      <c r="I6" s="11">
        <v>650</v>
      </c>
      <c r="J6" s="5">
        <f>H6*I6</f>
      </c>
      <c r="K6" s="4" t="s">
        <v>63</v>
      </c>
    </row>
    <row r="7" spans="1:11" x14ac:dyDescent="0.25">
      <c r="A7" s="4" t="s">
        <v>40</v>
      </c>
      <c r="B7" s="4" t="s">
        <v>5</v>
      </c>
      <c r="C7" s="4" t="s">
        <v>253</v>
      </c>
      <c r="D7" s="4" t="s">
        <v>74</v>
      </c>
      <c r="E7" s="4" t="s">
        <v>75</v>
      </c>
      <c r="F7" s="4" t="s">
        <v>254</v>
      </c>
      <c r="G7" s="4" t="s">
        <v>82</v>
      </c>
      <c r="H7" s="11">
        <v>20</v>
      </c>
      <c r="I7" s="11">
        <v>391.89</v>
      </c>
      <c r="J7" s="5">
        <f>H7*I7</f>
      </c>
      <c r="K7" s="4" t="s">
        <v>63</v>
      </c>
    </row>
    <row r="8" spans="1:11" x14ac:dyDescent="0.25">
      <c r="A8" s="4" t="s">
        <v>40</v>
      </c>
      <c r="B8" s="4" t="s">
        <v>5</v>
      </c>
      <c r="C8" s="4" t="s">
        <v>253</v>
      </c>
      <c r="D8" s="4" t="s">
        <v>74</v>
      </c>
      <c r="E8" s="4" t="s">
        <v>78</v>
      </c>
      <c r="F8" s="4" t="s">
        <v>255</v>
      </c>
      <c r="G8" s="4" t="s">
        <v>82</v>
      </c>
      <c r="H8" s="11">
        <v>270</v>
      </c>
      <c r="I8" s="11">
        <v>448.8</v>
      </c>
      <c r="J8" s="5">
        <f>H8*I8</f>
      </c>
      <c r="K8" s="4" t="s">
        <v>63</v>
      </c>
    </row>
    <row r="9" spans="1:11" x14ac:dyDescent="0.25">
      <c r="A9" s="4" t="s">
        <v>40</v>
      </c>
      <c r="B9" s="4" t="s">
        <v>5</v>
      </c>
      <c r="C9" s="4" t="s">
        <v>253</v>
      </c>
      <c r="D9" s="4" t="s">
        <v>74</v>
      </c>
      <c r="E9" s="4" t="s">
        <v>60</v>
      </c>
      <c r="F9" s="4" t="s">
        <v>257</v>
      </c>
      <c r="G9" s="4" t="s">
        <v>82</v>
      </c>
      <c r="H9" s="11">
        <v>40</v>
      </c>
      <c r="I9" s="11">
        <v>201.97</v>
      </c>
      <c r="J9" s="5">
        <f>H9*I9</f>
      </c>
      <c r="K9" s="4" t="s">
        <v>63</v>
      </c>
    </row>
    <row r="10" spans="1:11" x14ac:dyDescent="0.25">
      <c r="A10" s="4" t="s">
        <v>40</v>
      </c>
      <c r="B10" s="4" t="s">
        <v>5</v>
      </c>
      <c r="C10" s="4" t="s">
        <v>253</v>
      </c>
      <c r="D10" s="4" t="s">
        <v>74</v>
      </c>
      <c r="E10" s="4" t="s">
        <v>64</v>
      </c>
      <c r="F10" s="4" t="s">
        <v>256</v>
      </c>
      <c r="G10" s="4" t="s">
        <v>82</v>
      </c>
      <c r="H10" s="11">
        <v>5</v>
      </c>
      <c r="I10" s="11">
        <v>650</v>
      </c>
      <c r="J10" s="5">
        <f>H10*I10</f>
      </c>
      <c r="K10" s="4" t="s">
        <v>63</v>
      </c>
    </row>
    <row r="11" spans="1:11" x14ac:dyDescent="0.25">
      <c r="A11" s="8" t="s">
        <v>56</v>
      </c>
      <c r="B11" s="8"/>
      <c r="C11" s="8"/>
      <c r="D11" s="8"/>
      <c r="E11" s="8"/>
      <c r="F11" s="8"/>
      <c r="G11" s="8"/>
      <c r="H11" s="8"/>
      <c r="I11" s="8"/>
      <c r="J11" s="9">
        <f>SUM(J4:J10)</f>
      </c>
      <c r="K11" s="15"/>
    </row>
  </sheetData>
  <mergeCells count="2">
    <mergeCell ref="A1:I1"/>
    <mergeCell ref="A11:I11"/>
  </mergeCells>
  <pageMargins left="0.7" right="0.7" top="0.75" bottom="0.75" header="0.3" footer="0.3"/>
  <pageSetup orientation="portrait" horizontalDpi="4294967295" verticalDpi="4294967295" scale="100" fitToWidth="1" fitToHeight="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
  <sheetViews>
    <sheetView workbookViewId="0" rightToLeft="1"/>
  </sheetViews>
  <sheetFormatPr defaultRowHeight="15" outlineLevelRow="0" outlineLevelCol="0" x14ac:dyDescent="55"/>
  <cols>
    <col min="1" max="1" width="22" customWidth="1"/>
    <col min="2" max="2" width="12" customWidth="1"/>
    <col min="3" max="3" width="6" customWidth="1"/>
    <col min="4" max="5" width="7" customWidth="1"/>
    <col min="6" max="6" width="55" customWidth="1"/>
    <col min="7" max="7" width="8" customWidth="1"/>
    <col min="8" max="8" width="10" customWidth="1"/>
    <col min="9" max="9" width="12" customWidth="1"/>
    <col min="10" max="10" width="14" customWidth="1"/>
    <col min="11" max="11" width="22" customWidth="1"/>
  </cols>
  <sheetData>
    <row r="1" ht="28" customHeight="1" spans="1:9" x14ac:dyDescent="0.25">
      <c r="A1" s="1" t="s">
        <v>258</v>
      </c>
      <c r="B1" s="1"/>
      <c r="C1" s="1"/>
      <c r="D1" s="1"/>
      <c r="E1" s="1"/>
      <c r="F1" s="1"/>
      <c r="G1" s="1"/>
      <c r="H1" s="1"/>
      <c r="I1" s="1"/>
    </row>
    <row r="3" ht="22" customHeight="1" spans="1:11" x14ac:dyDescent="0.25">
      <c r="A3" s="3" t="s">
        <v>3</v>
      </c>
      <c r="B3" s="3" t="s">
        <v>48</v>
      </c>
      <c r="C3" s="3" t="s">
        <v>49</v>
      </c>
      <c r="D3" s="3" t="s">
        <v>50</v>
      </c>
      <c r="E3" s="3" t="s">
        <v>51</v>
      </c>
      <c r="F3" s="3" t="s">
        <v>52</v>
      </c>
      <c r="G3" s="3" t="s">
        <v>53</v>
      </c>
      <c r="H3" s="3" t="s">
        <v>54</v>
      </c>
      <c r="I3" s="3" t="s">
        <v>55</v>
      </c>
      <c r="J3" s="3" t="s">
        <v>56</v>
      </c>
      <c r="K3" s="3" t="s">
        <v>57</v>
      </c>
    </row>
    <row r="4" spans="1:11" x14ac:dyDescent="0.25">
      <c r="A4" s="4" t="s">
        <v>42</v>
      </c>
      <c r="B4" s="4" t="s">
        <v>4</v>
      </c>
      <c r="C4" s="4" t="s">
        <v>259</v>
      </c>
      <c r="D4" s="4" t="s">
        <v>259</v>
      </c>
      <c r="E4" s="4" t="s">
        <v>75</v>
      </c>
      <c r="F4" s="4" t="s">
        <v>260</v>
      </c>
      <c r="G4" s="4" t="s">
        <v>130</v>
      </c>
      <c r="H4" s="11">
        <v>13</v>
      </c>
      <c r="I4" s="11">
        <v>2000</v>
      </c>
      <c r="J4" s="5">
        <f>H4*I4</f>
      </c>
      <c r="K4" s="4" t="s">
        <v>63</v>
      </c>
    </row>
    <row r="5" spans="1:11" x14ac:dyDescent="0.25">
      <c r="A5" s="4" t="s">
        <v>42</v>
      </c>
      <c r="B5" s="4" t="s">
        <v>4</v>
      </c>
      <c r="C5" s="4" t="s">
        <v>259</v>
      </c>
      <c r="D5" s="4" t="s">
        <v>259</v>
      </c>
      <c r="E5" s="4" t="s">
        <v>78</v>
      </c>
      <c r="F5" s="4" t="s">
        <v>261</v>
      </c>
      <c r="G5" s="4" t="s">
        <v>130</v>
      </c>
      <c r="H5" s="11">
        <v>25000</v>
      </c>
      <c r="I5" s="11">
        <v>1</v>
      </c>
      <c r="J5" s="5">
        <f>H5*I5</f>
      </c>
      <c r="K5" s="4" t="s">
        <v>63</v>
      </c>
    </row>
    <row r="6" spans="1:11" x14ac:dyDescent="0.25">
      <c r="A6" s="4" t="s">
        <v>42</v>
      </c>
      <c r="B6" s="4" t="s">
        <v>5</v>
      </c>
      <c r="C6" s="4" t="s">
        <v>259</v>
      </c>
      <c r="D6" s="4" t="s">
        <v>259</v>
      </c>
      <c r="E6" s="4" t="s">
        <v>75</v>
      </c>
      <c r="F6" s="4" t="s">
        <v>260</v>
      </c>
      <c r="G6" s="4" t="s">
        <v>130</v>
      </c>
      <c r="H6" s="11">
        <v>7</v>
      </c>
      <c r="I6" s="11">
        <v>2000</v>
      </c>
      <c r="J6" s="5">
        <f>H6*I6</f>
      </c>
      <c r="K6" s="4" t="s">
        <v>63</v>
      </c>
    </row>
    <row r="7" spans="1:11" x14ac:dyDescent="0.25">
      <c r="A7" s="4" t="s">
        <v>42</v>
      </c>
      <c r="B7" s="4" t="s">
        <v>5</v>
      </c>
      <c r="C7" s="4" t="s">
        <v>259</v>
      </c>
      <c r="D7" s="4" t="s">
        <v>259</v>
      </c>
      <c r="E7" s="4" t="s">
        <v>78</v>
      </c>
      <c r="F7" s="4" t="s">
        <v>262</v>
      </c>
      <c r="G7" s="4" t="s">
        <v>130</v>
      </c>
      <c r="H7" s="11">
        <v>15000</v>
      </c>
      <c r="I7" s="11">
        <v>1</v>
      </c>
      <c r="J7" s="5">
        <f>H7*I7</f>
      </c>
      <c r="K7" s="4" t="s">
        <v>63</v>
      </c>
    </row>
    <row r="8" spans="1:11" x14ac:dyDescent="0.25">
      <c r="A8" s="4" t="s">
        <v>42</v>
      </c>
      <c r="B8" s="4" t="s">
        <v>5</v>
      </c>
      <c r="C8" s="4" t="s">
        <v>259</v>
      </c>
      <c r="D8" s="4" t="s">
        <v>259</v>
      </c>
      <c r="E8" s="4" t="s">
        <v>60</v>
      </c>
      <c r="F8" s="4" t="s">
        <v>263</v>
      </c>
      <c r="G8" s="4" t="s">
        <v>130</v>
      </c>
      <c r="H8" s="11">
        <v>10000</v>
      </c>
      <c r="I8" s="11">
        <v>1</v>
      </c>
      <c r="J8" s="5">
        <f>H8*I8</f>
      </c>
      <c r="K8" s="4" t="s">
        <v>63</v>
      </c>
    </row>
    <row r="9" spans="1:11" x14ac:dyDescent="0.25">
      <c r="A9" s="8" t="s">
        <v>56</v>
      </c>
      <c r="B9" s="8"/>
      <c r="C9" s="8"/>
      <c r="D9" s="8"/>
      <c r="E9" s="8"/>
      <c r="F9" s="8"/>
      <c r="G9" s="8"/>
      <c r="H9" s="8"/>
      <c r="I9" s="8"/>
      <c r="J9" s="9">
        <f>SUM(J4:J8)</f>
      </c>
      <c r="K9" s="15"/>
    </row>
  </sheetData>
  <mergeCells count="2">
    <mergeCell ref="A1:I1"/>
    <mergeCell ref="A9:I9"/>
  </mergeCells>
  <pageMargins left="0.7" right="0.7" top="0.75" bottom="0.75" header="0.3" footer="0.3"/>
  <pageSetup orientation="portrait" horizontalDpi="4294967295" verticalDpi="4294967295" scale="100" fitToWidth="1" fitToHeight="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rightToLeft="1"/>
  </sheetViews>
  <sheetFormatPr defaultRowHeight="15" outlineLevelRow="0" outlineLevelCol="0" x14ac:dyDescent="55"/>
  <cols>
    <col min="1" max="1" width="22" customWidth="1"/>
    <col min="2" max="2" width="12" customWidth="1"/>
    <col min="3" max="3" width="6" customWidth="1"/>
    <col min="4" max="5" width="7" customWidth="1"/>
    <col min="6" max="6" width="55" customWidth="1"/>
    <col min="7" max="7" width="8" customWidth="1"/>
    <col min="8" max="8" width="10" customWidth="1"/>
    <col min="9" max="9" width="12" customWidth="1"/>
    <col min="10" max="10" width="14" customWidth="1"/>
    <col min="11" max="11" width="22" customWidth="1"/>
  </cols>
  <sheetData>
    <row r="1" ht="28" customHeight="1" spans="1:9" x14ac:dyDescent="0.25">
      <c r="A1" s="1" t="s">
        <v>264</v>
      </c>
      <c r="B1" s="1"/>
      <c r="C1" s="1"/>
      <c r="D1" s="1"/>
      <c r="E1" s="1"/>
      <c r="F1" s="1"/>
      <c r="G1" s="1"/>
      <c r="H1" s="1"/>
      <c r="I1" s="1"/>
    </row>
    <row r="3" ht="22" customHeight="1" spans="1:11" x14ac:dyDescent="0.25">
      <c r="A3" s="3" t="s">
        <v>3</v>
      </c>
      <c r="B3" s="3" t="s">
        <v>48</v>
      </c>
      <c r="C3" s="3" t="s">
        <v>49</v>
      </c>
      <c r="D3" s="3" t="s">
        <v>50</v>
      </c>
      <c r="E3" s="3" t="s">
        <v>51</v>
      </c>
      <c r="F3" s="3" t="s">
        <v>52</v>
      </c>
      <c r="G3" s="3" t="s">
        <v>53</v>
      </c>
      <c r="H3" s="3" t="s">
        <v>54</v>
      </c>
      <c r="I3" s="3" t="s">
        <v>55</v>
      </c>
      <c r="J3" s="3" t="s">
        <v>56</v>
      </c>
      <c r="K3" s="3" t="s">
        <v>57</v>
      </c>
    </row>
    <row r="4" spans="1:11" x14ac:dyDescent="0.25">
      <c r="A4" s="4" t="s">
        <v>44</v>
      </c>
      <c r="B4" s="4" t="s">
        <v>4</v>
      </c>
      <c r="C4" s="4" t="s">
        <v>265</v>
      </c>
      <c r="D4" s="4" t="s">
        <v>74</v>
      </c>
      <c r="E4" s="4" t="s">
        <v>75</v>
      </c>
      <c r="F4" s="4" t="s">
        <v>266</v>
      </c>
      <c r="G4" s="4" t="s">
        <v>62</v>
      </c>
      <c r="H4" s="11">
        <v>420</v>
      </c>
      <c r="I4" s="11">
        <v>28.4</v>
      </c>
      <c r="J4" s="5">
        <f>H4*I4</f>
      </c>
      <c r="K4" s="4" t="s">
        <v>63</v>
      </c>
    </row>
    <row r="5" spans="1:11" x14ac:dyDescent="0.25">
      <c r="A5" s="4" t="s">
        <v>44</v>
      </c>
      <c r="B5" s="4" t="s">
        <v>5</v>
      </c>
      <c r="C5" s="4" t="s">
        <v>265</v>
      </c>
      <c r="D5" s="4" t="s">
        <v>74</v>
      </c>
      <c r="E5" s="4" t="s">
        <v>120</v>
      </c>
      <c r="F5" s="4" t="s">
        <v>267</v>
      </c>
      <c r="G5" s="4" t="s">
        <v>62</v>
      </c>
      <c r="H5" s="11">
        <v>450</v>
      </c>
      <c r="I5" s="11">
        <v>40.1</v>
      </c>
      <c r="J5" s="5">
        <f>H5*I5</f>
      </c>
      <c r="K5" s="4" t="s">
        <v>63</v>
      </c>
    </row>
    <row r="6" spans="1:11" x14ac:dyDescent="0.25">
      <c r="A6" s="8" t="s">
        <v>56</v>
      </c>
      <c r="B6" s="8"/>
      <c r="C6" s="8"/>
      <c r="D6" s="8"/>
      <c r="E6" s="8"/>
      <c r="F6" s="8"/>
      <c r="G6" s="8"/>
      <c r="H6" s="8"/>
      <c r="I6" s="8"/>
      <c r="J6" s="9">
        <f>SUM(J4:J5)</f>
      </c>
      <c r="K6" s="15"/>
    </row>
  </sheetData>
  <mergeCells count="2">
    <mergeCell ref="A1:I1"/>
    <mergeCell ref="A6:I6"/>
  </mergeCells>
  <pageMargins left="0.7" right="0.7" top="0.75" bottom="0.75" header="0.3" footer="0.3"/>
  <pageSetup orientation="portrait" horizontalDpi="4294967295" verticalDpi="4294967295" scale="100" fitToWidth="1" fitToHeight="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rightToLeft="1"/>
  </sheetViews>
  <sheetFormatPr defaultRowHeight="15" outlineLevelRow="0" outlineLevelCol="0" x14ac:dyDescent="55"/>
  <cols>
    <col min="1" max="1" width="22" customWidth="1"/>
    <col min="2" max="2" width="12" customWidth="1"/>
    <col min="3" max="3" width="14" customWidth="1"/>
    <col min="4" max="4" width="55" customWidth="1"/>
    <col min="5" max="5" width="8" customWidth="1"/>
    <col min="6" max="6" width="10" customWidth="1"/>
    <col min="7" max="7" width="14" customWidth="1"/>
    <col min="8" max="8" width="45" customWidth="1"/>
  </cols>
  <sheetData>
    <row r="1" ht="28" customHeight="1" spans="1:8" x14ac:dyDescent="0.25">
      <c r="A1" s="1" t="s">
        <v>268</v>
      </c>
      <c r="B1" s="1"/>
      <c r="C1" s="1"/>
      <c r="D1" s="1"/>
      <c r="E1" s="1"/>
      <c r="F1" s="1"/>
      <c r="G1" s="1"/>
      <c r="H1" s="1"/>
    </row>
    <row r="2" spans="1:8" x14ac:dyDescent="0.25">
      <c r="A2" s="2" t="s">
        <v>269</v>
      </c>
      <c r="B2" s="2"/>
      <c r="C2" s="2"/>
      <c r="D2" s="2"/>
      <c r="E2" s="2"/>
      <c r="F2" s="2"/>
      <c r="G2" s="2"/>
      <c r="H2" s="2"/>
    </row>
    <row r="4" ht="22" customHeight="1" spans="1:8" x14ac:dyDescent="0.25">
      <c r="A4" s="3" t="s">
        <v>57</v>
      </c>
      <c r="B4" s="3" t="s">
        <v>48</v>
      </c>
      <c r="C4" s="3" t="s">
        <v>270</v>
      </c>
      <c r="D4" s="3" t="s">
        <v>271</v>
      </c>
      <c r="E4" s="3" t="s">
        <v>53</v>
      </c>
      <c r="F4" s="3" t="s">
        <v>54</v>
      </c>
      <c r="G4" s="3" t="s">
        <v>8</v>
      </c>
      <c r="H4" s="3" t="s">
        <v>272</v>
      </c>
    </row>
    <row r="5" spans="1:8" x14ac:dyDescent="0.25">
      <c r="A5" s="4" t="s">
        <v>240</v>
      </c>
      <c r="B5" s="4" t="s">
        <v>4</v>
      </c>
      <c r="C5" s="4" t="s">
        <v>273</v>
      </c>
      <c r="D5" s="4" t="s">
        <v>239</v>
      </c>
      <c r="E5" s="4" t="s">
        <v>62</v>
      </c>
      <c r="F5" s="16">
        <v>50</v>
      </c>
      <c r="G5" s="5">
        <v>14876</v>
      </c>
      <c r="H5" s="4" t="s">
        <v>274</v>
      </c>
    </row>
    <row r="6" spans="1:8" x14ac:dyDescent="0.25">
      <c r="A6" s="4" t="s">
        <v>240</v>
      </c>
      <c r="B6" s="4" t="s">
        <v>4</v>
      </c>
      <c r="C6" s="4" t="s">
        <v>275</v>
      </c>
      <c r="D6" s="4" t="s">
        <v>241</v>
      </c>
      <c r="E6" s="4" t="s">
        <v>62</v>
      </c>
      <c r="F6" s="16">
        <v>35</v>
      </c>
      <c r="G6" s="5">
        <v>4731</v>
      </c>
      <c r="H6" s="4" t="s">
        <v>274</v>
      </c>
    </row>
    <row r="7" spans="1:8" x14ac:dyDescent="0.25">
      <c r="A7" s="4" t="s">
        <v>115</v>
      </c>
      <c r="B7" s="4" t="s">
        <v>4</v>
      </c>
      <c r="C7" s="4" t="s">
        <v>276</v>
      </c>
      <c r="D7" s="4" t="s">
        <v>114</v>
      </c>
      <c r="E7" s="4" t="s">
        <v>63</v>
      </c>
      <c r="F7" s="16">
        <v>400</v>
      </c>
      <c r="G7" s="5">
        <v>18384</v>
      </c>
      <c r="H7" s="4" t="s">
        <v>277</v>
      </c>
    </row>
    <row r="8" spans="1:8" x14ac:dyDescent="0.25">
      <c r="A8" s="4" t="s">
        <v>115</v>
      </c>
      <c r="B8" s="4" t="s">
        <v>4</v>
      </c>
      <c r="C8" s="4" t="s">
        <v>278</v>
      </c>
      <c r="D8" s="4" t="s">
        <v>117</v>
      </c>
      <c r="E8" s="4" t="s">
        <v>63</v>
      </c>
      <c r="F8" s="16">
        <v>400</v>
      </c>
      <c r="G8" s="5">
        <v>3420</v>
      </c>
      <c r="H8" s="4" t="s">
        <v>277</v>
      </c>
    </row>
    <row r="9" spans="1:8" x14ac:dyDescent="0.25">
      <c r="A9" s="4" t="s">
        <v>115</v>
      </c>
      <c r="B9" s="4" t="s">
        <v>4</v>
      </c>
      <c r="C9" s="4" t="s">
        <v>279</v>
      </c>
      <c r="D9" s="4" t="s">
        <v>123</v>
      </c>
      <c r="E9" s="4" t="s">
        <v>63</v>
      </c>
      <c r="F9" s="16">
        <v>30</v>
      </c>
      <c r="G9" s="5">
        <v>3207</v>
      </c>
      <c r="H9" s="4" t="s">
        <v>277</v>
      </c>
    </row>
    <row r="10" spans="1:8" x14ac:dyDescent="0.25">
      <c r="A10" s="4" t="s">
        <v>77</v>
      </c>
      <c r="B10" s="4" t="s">
        <v>4</v>
      </c>
      <c r="C10" s="4" t="s">
        <v>280</v>
      </c>
      <c r="D10" s="4" t="s">
        <v>76</v>
      </c>
      <c r="E10" s="4" t="s">
        <v>62</v>
      </c>
      <c r="F10" s="16">
        <v>920</v>
      </c>
      <c r="G10" s="5">
        <v>138883</v>
      </c>
      <c r="H10" s="4" t="s">
        <v>281</v>
      </c>
    </row>
    <row r="11" spans="1:8" x14ac:dyDescent="0.25">
      <c r="A11" s="4" t="s">
        <v>72</v>
      </c>
      <c r="B11" s="4" t="s">
        <v>4</v>
      </c>
      <c r="C11" s="4" t="s">
        <v>282</v>
      </c>
      <c r="D11" s="4" t="s">
        <v>71</v>
      </c>
      <c r="E11" s="4" t="s">
        <v>68</v>
      </c>
      <c r="F11" s="16">
        <v>1</v>
      </c>
      <c r="G11" s="5">
        <v>158553</v>
      </c>
      <c r="H11" s="4" t="s">
        <v>283</v>
      </c>
    </row>
    <row r="12" spans="1:8" x14ac:dyDescent="0.25">
      <c r="A12" s="4" t="s">
        <v>167</v>
      </c>
      <c r="B12" s="4" t="s">
        <v>4</v>
      </c>
      <c r="C12" s="4" t="s">
        <v>284</v>
      </c>
      <c r="D12" s="4" t="s">
        <v>166</v>
      </c>
      <c r="E12" s="4" t="s">
        <v>62</v>
      </c>
      <c r="F12" s="16">
        <v>1200</v>
      </c>
      <c r="G12" s="5">
        <v>48000</v>
      </c>
      <c r="H12" s="4" t="s">
        <v>285</v>
      </c>
    </row>
    <row r="13" spans="1:8" x14ac:dyDescent="0.25">
      <c r="A13" s="4" t="s">
        <v>240</v>
      </c>
      <c r="B13" s="4" t="s">
        <v>5</v>
      </c>
      <c r="C13" s="4" t="s">
        <v>273</v>
      </c>
      <c r="D13" s="4" t="s">
        <v>239</v>
      </c>
      <c r="E13" s="4" t="s">
        <v>62</v>
      </c>
      <c r="F13" s="16">
        <v>550</v>
      </c>
      <c r="G13" s="5">
        <v>163641</v>
      </c>
      <c r="H13" s="4" t="s">
        <v>274</v>
      </c>
    </row>
    <row r="14" spans="1:8" x14ac:dyDescent="0.25">
      <c r="A14" s="4" t="s">
        <v>240</v>
      </c>
      <c r="B14" s="4" t="s">
        <v>5</v>
      </c>
      <c r="C14" s="4" t="s">
        <v>275</v>
      </c>
      <c r="D14" s="4" t="s">
        <v>241</v>
      </c>
      <c r="E14" s="4" t="s">
        <v>82</v>
      </c>
      <c r="F14" s="16">
        <v>200</v>
      </c>
      <c r="G14" s="5">
        <v>27034</v>
      </c>
      <c r="H14" s="4" t="s">
        <v>274</v>
      </c>
    </row>
    <row r="15" spans="1:8" x14ac:dyDescent="0.25">
      <c r="A15" s="4" t="s">
        <v>115</v>
      </c>
      <c r="B15" s="4" t="s">
        <v>5</v>
      </c>
      <c r="C15" s="4" t="s">
        <v>278</v>
      </c>
      <c r="D15" s="4" t="s">
        <v>114</v>
      </c>
      <c r="E15" s="4" t="s">
        <v>63</v>
      </c>
      <c r="F15" s="16">
        <v>350</v>
      </c>
      <c r="G15" s="5">
        <v>16086</v>
      </c>
      <c r="H15" s="4" t="s">
        <v>277</v>
      </c>
    </row>
    <row r="16" spans="1:8" x14ac:dyDescent="0.25">
      <c r="A16" s="4" t="s">
        <v>115</v>
      </c>
      <c r="B16" s="4" t="s">
        <v>5</v>
      </c>
      <c r="C16" s="4" t="s">
        <v>286</v>
      </c>
      <c r="D16" s="4" t="s">
        <v>117</v>
      </c>
      <c r="E16" s="4" t="s">
        <v>63</v>
      </c>
      <c r="F16" s="16">
        <v>350</v>
      </c>
      <c r="G16" s="5">
        <v>2993</v>
      </c>
      <c r="H16" s="4" t="s">
        <v>277</v>
      </c>
    </row>
    <row r="17" spans="1:8" x14ac:dyDescent="0.25">
      <c r="A17" s="4" t="s">
        <v>115</v>
      </c>
      <c r="B17" s="4" t="s">
        <v>5</v>
      </c>
      <c r="C17" s="4" t="s">
        <v>287</v>
      </c>
      <c r="D17" s="4" t="s">
        <v>123</v>
      </c>
      <c r="E17" s="4" t="s">
        <v>63</v>
      </c>
      <c r="F17" s="16">
        <v>20</v>
      </c>
      <c r="G17" s="5">
        <v>2138</v>
      </c>
      <c r="H17" s="4" t="s">
        <v>277</v>
      </c>
    </row>
    <row r="18" spans="1:8" x14ac:dyDescent="0.25">
      <c r="A18" s="4" t="s">
        <v>77</v>
      </c>
      <c r="B18" s="4" t="s">
        <v>5</v>
      </c>
      <c r="C18" s="4" t="s">
        <v>280</v>
      </c>
      <c r="D18" s="4" t="s">
        <v>76</v>
      </c>
      <c r="E18" s="4" t="s">
        <v>62</v>
      </c>
      <c r="F18" s="16">
        <v>680</v>
      </c>
      <c r="G18" s="5">
        <v>102653</v>
      </c>
      <c r="H18" s="4" t="s">
        <v>281</v>
      </c>
    </row>
    <row r="19" spans="1:8" x14ac:dyDescent="0.25">
      <c r="A19" s="4" t="s">
        <v>167</v>
      </c>
      <c r="B19" s="4" t="s">
        <v>5</v>
      </c>
      <c r="C19" s="4" t="s">
        <v>284</v>
      </c>
      <c r="D19" s="4" t="s">
        <v>166</v>
      </c>
      <c r="E19" s="4" t="s">
        <v>62</v>
      </c>
      <c r="F19" s="16">
        <v>680</v>
      </c>
      <c r="G19" s="5">
        <v>27200</v>
      </c>
      <c r="H19" s="4" t="s">
        <v>285</v>
      </c>
    </row>
  </sheetData>
  <mergeCells count="2">
    <mergeCell ref="A1:H1"/>
    <mergeCell ref="A2:H2"/>
  </mergeCell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rightToLeft="1"/>
  </sheetViews>
  <sheetFormatPr defaultRowHeight="15" outlineLevelRow="0" outlineLevelCol="0" x14ac:dyDescent="55"/>
  <cols>
    <col min="1" max="1" width="22" customWidth="1"/>
    <col min="2" max="2" width="12" customWidth="1"/>
    <col min="3" max="3" width="6" customWidth="1"/>
    <col min="4" max="5" width="7" customWidth="1"/>
    <col min="6" max="6" width="55" customWidth="1"/>
    <col min="7" max="7" width="8" customWidth="1"/>
    <col min="8" max="8" width="10" customWidth="1"/>
    <col min="9" max="9" width="12" customWidth="1"/>
    <col min="10" max="10" width="14" customWidth="1"/>
    <col min="11" max="11" width="22" customWidth="1"/>
  </cols>
  <sheetData>
    <row r="1" ht="28" customHeight="1" spans="1:9" x14ac:dyDescent="0.25">
      <c r="A1" s="1" t="s">
        <v>47</v>
      </c>
      <c r="B1" s="1"/>
      <c r="C1" s="1"/>
      <c r="D1" s="1"/>
      <c r="E1" s="1"/>
      <c r="F1" s="1"/>
      <c r="G1" s="1"/>
      <c r="H1" s="1"/>
      <c r="I1" s="1"/>
    </row>
    <row r="3" ht="22" customHeight="1" spans="1:11" x14ac:dyDescent="0.25">
      <c r="A3" s="3" t="s">
        <v>3</v>
      </c>
      <c r="B3" s="3" t="s">
        <v>48</v>
      </c>
      <c r="C3" s="3" t="s">
        <v>49</v>
      </c>
      <c r="D3" s="3" t="s">
        <v>50</v>
      </c>
      <c r="E3" s="3" t="s">
        <v>51</v>
      </c>
      <c r="F3" s="3" t="s">
        <v>52</v>
      </c>
      <c r="G3" s="3" t="s">
        <v>53</v>
      </c>
      <c r="H3" s="3" t="s">
        <v>54</v>
      </c>
      <c r="I3" s="3" t="s">
        <v>55</v>
      </c>
      <c r="J3" s="3" t="s">
        <v>56</v>
      </c>
      <c r="K3" s="3" t="s">
        <v>57</v>
      </c>
    </row>
    <row r="4" spans="1:11" x14ac:dyDescent="0.25">
      <c r="A4" s="4" t="s">
        <v>10</v>
      </c>
      <c r="B4" s="4" t="s">
        <v>4</v>
      </c>
      <c r="C4" s="4" t="s">
        <v>58</v>
      </c>
      <c r="D4" s="4" t="s">
        <v>59</v>
      </c>
      <c r="E4" s="4" t="s">
        <v>60</v>
      </c>
      <c r="F4" s="4" t="s">
        <v>61</v>
      </c>
      <c r="G4" s="4" t="s">
        <v>62</v>
      </c>
      <c r="H4" s="11">
        <v>900</v>
      </c>
      <c r="I4" s="11">
        <v>341.91</v>
      </c>
      <c r="J4" s="5">
        <f>H4*I4</f>
      </c>
      <c r="K4" s="4" t="s">
        <v>63</v>
      </c>
    </row>
    <row r="5" spans="1:11" x14ac:dyDescent="0.25">
      <c r="A5" s="4" t="s">
        <v>10</v>
      </c>
      <c r="B5" s="4" t="s">
        <v>4</v>
      </c>
      <c r="C5" s="4" t="s">
        <v>58</v>
      </c>
      <c r="D5" s="4" t="s">
        <v>59</v>
      </c>
      <c r="E5" s="4" t="s">
        <v>64</v>
      </c>
      <c r="F5" s="4" t="s">
        <v>65</v>
      </c>
      <c r="G5" s="4" t="s">
        <v>62</v>
      </c>
      <c r="H5" s="11">
        <v>900</v>
      </c>
      <c r="I5" s="11">
        <v>100</v>
      </c>
      <c r="J5" s="5">
        <f>H5*I5</f>
      </c>
      <c r="K5" s="4" t="s">
        <v>63</v>
      </c>
    </row>
    <row r="6" spans="1:11" x14ac:dyDescent="0.25">
      <c r="A6" s="4" t="s">
        <v>10</v>
      </c>
      <c r="B6" s="4" t="s">
        <v>4</v>
      </c>
      <c r="C6" s="4" t="s">
        <v>58</v>
      </c>
      <c r="D6" s="4" t="s">
        <v>59</v>
      </c>
      <c r="E6" s="4" t="s">
        <v>66</v>
      </c>
      <c r="F6" s="4" t="s">
        <v>67</v>
      </c>
      <c r="G6" s="4" t="s">
        <v>68</v>
      </c>
      <c r="H6" s="11">
        <v>1</v>
      </c>
      <c r="I6" s="11">
        <v>2000000</v>
      </c>
      <c r="J6" s="5">
        <f>H6*I6</f>
      </c>
      <c r="K6" s="4" t="s">
        <v>63</v>
      </c>
    </row>
    <row r="7" spans="1:11" x14ac:dyDescent="0.25">
      <c r="A7" s="12" t="s">
        <v>11</v>
      </c>
      <c r="B7" s="12" t="s">
        <v>4</v>
      </c>
      <c r="C7" s="12" t="s">
        <v>58</v>
      </c>
      <c r="D7" s="12" t="s">
        <v>69</v>
      </c>
      <c r="E7" s="12" t="s">
        <v>70</v>
      </c>
      <c r="F7" s="12" t="s">
        <v>71</v>
      </c>
      <c r="G7" s="12" t="s">
        <v>68</v>
      </c>
      <c r="H7" s="13">
        <v>1</v>
      </c>
      <c r="I7" s="13">
        <v>158552.8</v>
      </c>
      <c r="J7" s="14">
        <f>H7*I7</f>
      </c>
      <c r="K7" s="12" t="s">
        <v>72</v>
      </c>
    </row>
    <row r="8" spans="1:11" x14ac:dyDescent="0.25">
      <c r="A8" s="4" t="s">
        <v>10</v>
      </c>
      <c r="B8" s="4" t="s">
        <v>5</v>
      </c>
      <c r="C8" s="4" t="s">
        <v>58</v>
      </c>
      <c r="D8" s="4" t="s">
        <v>59</v>
      </c>
      <c r="E8" s="4" t="s">
        <v>60</v>
      </c>
      <c r="F8" s="4" t="s">
        <v>61</v>
      </c>
      <c r="G8" s="4" t="s">
        <v>62</v>
      </c>
      <c r="H8" s="11">
        <v>670</v>
      </c>
      <c r="I8" s="11">
        <v>341.91</v>
      </c>
      <c r="J8" s="5">
        <f>H8*I8</f>
      </c>
      <c r="K8" s="4" t="s">
        <v>63</v>
      </c>
    </row>
    <row r="9" spans="1:11" x14ac:dyDescent="0.25">
      <c r="A9" s="4" t="s">
        <v>10</v>
      </c>
      <c r="B9" s="4" t="s">
        <v>5</v>
      </c>
      <c r="C9" s="4" t="s">
        <v>58</v>
      </c>
      <c r="D9" s="4" t="s">
        <v>59</v>
      </c>
      <c r="E9" s="4" t="s">
        <v>64</v>
      </c>
      <c r="F9" s="4" t="s">
        <v>65</v>
      </c>
      <c r="G9" s="4" t="s">
        <v>62</v>
      </c>
      <c r="H9" s="11">
        <v>670</v>
      </c>
      <c r="I9" s="11">
        <v>100</v>
      </c>
      <c r="J9" s="5">
        <f>H9*I9</f>
      </c>
      <c r="K9" s="4" t="s">
        <v>63</v>
      </c>
    </row>
    <row r="10" spans="1:11" x14ac:dyDescent="0.25">
      <c r="A10" s="4" t="s">
        <v>10</v>
      </c>
      <c r="B10" s="4" t="s">
        <v>5</v>
      </c>
      <c r="C10" s="4" t="s">
        <v>58</v>
      </c>
      <c r="D10" s="4" t="s">
        <v>59</v>
      </c>
      <c r="E10" s="4" t="s">
        <v>66</v>
      </c>
      <c r="F10" s="4" t="s">
        <v>67</v>
      </c>
      <c r="G10" s="4" t="s">
        <v>68</v>
      </c>
      <c r="H10" s="11">
        <v>1</v>
      </c>
      <c r="I10" s="11">
        <v>1800000</v>
      </c>
      <c r="J10" s="5">
        <f>H10*I10</f>
      </c>
      <c r="K10" s="4" t="s">
        <v>63</v>
      </c>
    </row>
    <row r="11" spans="1:11" x14ac:dyDescent="0.25">
      <c r="A11" s="8" t="s">
        <v>56</v>
      </c>
      <c r="B11" s="8"/>
      <c r="C11" s="8"/>
      <c r="D11" s="8"/>
      <c r="E11" s="8"/>
      <c r="F11" s="8"/>
      <c r="G11" s="8"/>
      <c r="H11" s="8"/>
      <c r="I11" s="8"/>
      <c r="J11" s="9">
        <f>SUM(J4:J10)</f>
      </c>
      <c r="K11" s="15"/>
    </row>
  </sheetData>
  <mergeCells count="2">
    <mergeCell ref="A1:I1"/>
    <mergeCell ref="A11:I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rightToLeft="1"/>
  </sheetViews>
  <sheetFormatPr defaultRowHeight="15" outlineLevelRow="0" outlineLevelCol="0" x14ac:dyDescent="55"/>
  <cols>
    <col min="1" max="1" width="22" customWidth="1"/>
    <col min="2" max="2" width="12" customWidth="1"/>
    <col min="3" max="3" width="6" customWidth="1"/>
    <col min="4" max="5" width="7" customWidth="1"/>
    <col min="6" max="6" width="55" customWidth="1"/>
    <col min="7" max="7" width="8" customWidth="1"/>
    <col min="8" max="8" width="10" customWidth="1"/>
    <col min="9" max="9" width="12" customWidth="1"/>
    <col min="10" max="10" width="14" customWidth="1"/>
    <col min="11" max="11" width="22" customWidth="1"/>
  </cols>
  <sheetData>
    <row r="1" ht="28" customHeight="1" spans="1:9" x14ac:dyDescent="0.25">
      <c r="A1" s="1" t="s">
        <v>73</v>
      </c>
      <c r="B1" s="1"/>
      <c r="C1" s="1"/>
      <c r="D1" s="1"/>
      <c r="E1" s="1"/>
      <c r="F1" s="1"/>
      <c r="G1" s="1"/>
      <c r="H1" s="1"/>
      <c r="I1" s="1"/>
    </row>
    <row r="3" ht="22" customHeight="1" spans="1:11" x14ac:dyDescent="0.25">
      <c r="A3" s="3" t="s">
        <v>3</v>
      </c>
      <c r="B3" s="3" t="s">
        <v>48</v>
      </c>
      <c r="C3" s="3" t="s">
        <v>49</v>
      </c>
      <c r="D3" s="3" t="s">
        <v>50</v>
      </c>
      <c r="E3" s="3" t="s">
        <v>51</v>
      </c>
      <c r="F3" s="3" t="s">
        <v>52</v>
      </c>
      <c r="G3" s="3" t="s">
        <v>53</v>
      </c>
      <c r="H3" s="3" t="s">
        <v>54</v>
      </c>
      <c r="I3" s="3" t="s">
        <v>55</v>
      </c>
      <c r="J3" s="3" t="s">
        <v>56</v>
      </c>
      <c r="K3" s="3" t="s">
        <v>57</v>
      </c>
    </row>
    <row r="4" spans="1:11" x14ac:dyDescent="0.25">
      <c r="A4" s="12" t="s">
        <v>13</v>
      </c>
      <c r="B4" s="12" t="s">
        <v>4</v>
      </c>
      <c r="C4" s="12" t="s">
        <v>64</v>
      </c>
      <c r="D4" s="12" t="s">
        <v>74</v>
      </c>
      <c r="E4" s="12" t="s">
        <v>75</v>
      </c>
      <c r="F4" s="12" t="s">
        <v>76</v>
      </c>
      <c r="G4" s="12" t="s">
        <v>62</v>
      </c>
      <c r="H4" s="13">
        <v>920</v>
      </c>
      <c r="I4" s="13">
        <v>150.96</v>
      </c>
      <c r="J4" s="14">
        <f>H4*I4</f>
      </c>
      <c r="K4" s="12" t="s">
        <v>77</v>
      </c>
    </row>
    <row r="5" spans="1:11" x14ac:dyDescent="0.25">
      <c r="A5" s="4" t="s">
        <v>14</v>
      </c>
      <c r="B5" s="4" t="s">
        <v>4</v>
      </c>
      <c r="C5" s="4" t="s">
        <v>64</v>
      </c>
      <c r="D5" s="4" t="s">
        <v>74</v>
      </c>
      <c r="E5" s="4" t="s">
        <v>78</v>
      </c>
      <c r="F5" s="4" t="s">
        <v>79</v>
      </c>
      <c r="G5" s="4" t="s">
        <v>62</v>
      </c>
      <c r="H5" s="11">
        <v>700</v>
      </c>
      <c r="I5" s="11">
        <v>160.96</v>
      </c>
      <c r="J5" s="5">
        <f>H5*I5</f>
      </c>
      <c r="K5" s="4" t="s">
        <v>63</v>
      </c>
    </row>
    <row r="6" spans="1:11" x14ac:dyDescent="0.25">
      <c r="A6" s="4" t="s">
        <v>14</v>
      </c>
      <c r="B6" s="4" t="s">
        <v>4</v>
      </c>
      <c r="C6" s="4" t="s">
        <v>64</v>
      </c>
      <c r="D6" s="4" t="s">
        <v>74</v>
      </c>
      <c r="E6" s="4" t="s">
        <v>60</v>
      </c>
      <c r="F6" s="4" t="s">
        <v>80</v>
      </c>
      <c r="G6" s="4" t="s">
        <v>62</v>
      </c>
      <c r="H6" s="11">
        <v>30</v>
      </c>
      <c r="I6" s="11">
        <v>159.94</v>
      </c>
      <c r="J6" s="5">
        <f>H6*I6</f>
      </c>
      <c r="K6" s="4" t="s">
        <v>63</v>
      </c>
    </row>
    <row r="7" spans="1:11" x14ac:dyDescent="0.25">
      <c r="A7" s="4" t="s">
        <v>14</v>
      </c>
      <c r="B7" s="4" t="s">
        <v>4</v>
      </c>
      <c r="C7" s="4" t="s">
        <v>64</v>
      </c>
      <c r="D7" s="4" t="s">
        <v>74</v>
      </c>
      <c r="E7" s="4" t="s">
        <v>64</v>
      </c>
      <c r="F7" s="4" t="s">
        <v>81</v>
      </c>
      <c r="G7" s="4" t="s">
        <v>82</v>
      </c>
      <c r="H7" s="11">
        <v>710</v>
      </c>
      <c r="I7" s="11">
        <v>78.95</v>
      </c>
      <c r="J7" s="5">
        <f>H7*I7</f>
      </c>
      <c r="K7" s="4" t="s">
        <v>63</v>
      </c>
    </row>
    <row r="8" spans="1:11" x14ac:dyDescent="0.25">
      <c r="A8" s="4" t="s">
        <v>14</v>
      </c>
      <c r="B8" s="4" t="s">
        <v>4</v>
      </c>
      <c r="C8" s="4" t="s">
        <v>64</v>
      </c>
      <c r="D8" s="4" t="s">
        <v>74</v>
      </c>
      <c r="E8" s="4" t="s">
        <v>66</v>
      </c>
      <c r="F8" s="4" t="s">
        <v>83</v>
      </c>
      <c r="G8" s="4" t="s">
        <v>82</v>
      </c>
      <c r="H8" s="11">
        <v>710</v>
      </c>
      <c r="I8" s="11">
        <v>60</v>
      </c>
      <c r="J8" s="5">
        <f>H8*I8</f>
      </c>
      <c r="K8" s="4" t="s">
        <v>63</v>
      </c>
    </row>
    <row r="9" spans="1:11" x14ac:dyDescent="0.25">
      <c r="A9" s="4" t="s">
        <v>14</v>
      </c>
      <c r="B9" s="4" t="s">
        <v>4</v>
      </c>
      <c r="C9" s="4" t="s">
        <v>64</v>
      </c>
      <c r="D9" s="4" t="s">
        <v>74</v>
      </c>
      <c r="E9" s="4" t="s">
        <v>84</v>
      </c>
      <c r="F9" s="4" t="s">
        <v>85</v>
      </c>
      <c r="G9" s="4" t="s">
        <v>62</v>
      </c>
      <c r="H9" s="11">
        <v>80</v>
      </c>
      <c r="I9" s="11">
        <v>240</v>
      </c>
      <c r="J9" s="5">
        <f>H9*I9</f>
      </c>
      <c r="K9" s="4" t="s">
        <v>63</v>
      </c>
    </row>
    <row r="10" spans="1:11" x14ac:dyDescent="0.25">
      <c r="A10" s="4" t="s">
        <v>14</v>
      </c>
      <c r="B10" s="4" t="s">
        <v>4</v>
      </c>
      <c r="C10" s="4" t="s">
        <v>64</v>
      </c>
      <c r="D10" s="4" t="s">
        <v>74</v>
      </c>
      <c r="E10" s="4" t="s">
        <v>86</v>
      </c>
      <c r="F10" s="4" t="s">
        <v>87</v>
      </c>
      <c r="G10" s="4" t="s">
        <v>88</v>
      </c>
      <c r="H10" s="11">
        <v>82</v>
      </c>
      <c r="I10" s="11">
        <v>75</v>
      </c>
      <c r="J10" s="5">
        <f>H10*I10</f>
      </c>
      <c r="K10" s="4" t="s">
        <v>63</v>
      </c>
    </row>
    <row r="11" spans="1:11" x14ac:dyDescent="0.25">
      <c r="A11" s="12" t="s">
        <v>13</v>
      </c>
      <c r="B11" s="12" t="s">
        <v>5</v>
      </c>
      <c r="C11" s="12" t="s">
        <v>64</v>
      </c>
      <c r="D11" s="12" t="s">
        <v>74</v>
      </c>
      <c r="E11" s="12" t="s">
        <v>75</v>
      </c>
      <c r="F11" s="12" t="s">
        <v>76</v>
      </c>
      <c r="G11" s="12" t="s">
        <v>62</v>
      </c>
      <c r="H11" s="13">
        <v>680</v>
      </c>
      <c r="I11" s="13">
        <v>150.96</v>
      </c>
      <c r="J11" s="14">
        <f>H11*I11</f>
      </c>
      <c r="K11" s="12" t="s">
        <v>77</v>
      </c>
    </row>
    <row r="12" spans="1:11" x14ac:dyDescent="0.25">
      <c r="A12" s="4" t="s">
        <v>14</v>
      </c>
      <c r="B12" s="4" t="s">
        <v>5</v>
      </c>
      <c r="C12" s="4" t="s">
        <v>64</v>
      </c>
      <c r="D12" s="4" t="s">
        <v>74</v>
      </c>
      <c r="E12" s="4" t="s">
        <v>78</v>
      </c>
      <c r="F12" s="4" t="s">
        <v>89</v>
      </c>
      <c r="G12" s="4" t="s">
        <v>82</v>
      </c>
      <c r="H12" s="11">
        <v>160</v>
      </c>
      <c r="I12" s="11">
        <v>302.84</v>
      </c>
      <c r="J12" s="5">
        <f>H12*I12</f>
      </c>
      <c r="K12" s="4" t="s">
        <v>63</v>
      </c>
    </row>
    <row r="13" spans="1:11" x14ac:dyDescent="0.25">
      <c r="A13" s="4" t="s">
        <v>13</v>
      </c>
      <c r="B13" s="4" t="s">
        <v>5</v>
      </c>
      <c r="C13" s="4" t="s">
        <v>64</v>
      </c>
      <c r="D13" s="4" t="s">
        <v>74</v>
      </c>
      <c r="E13" s="4" t="s">
        <v>60</v>
      </c>
      <c r="F13" s="4" t="s">
        <v>90</v>
      </c>
      <c r="G13" s="4" t="s">
        <v>82</v>
      </c>
      <c r="H13" s="11">
        <v>10</v>
      </c>
      <c r="I13" s="11">
        <v>302.84</v>
      </c>
      <c r="J13" s="5">
        <f>H13*I13</f>
      </c>
      <c r="K13" s="4" t="s">
        <v>63</v>
      </c>
    </row>
    <row r="14" spans="1:11" x14ac:dyDescent="0.25">
      <c r="A14" s="4" t="s">
        <v>14</v>
      </c>
      <c r="B14" s="4" t="s">
        <v>5</v>
      </c>
      <c r="C14" s="4" t="s">
        <v>64</v>
      </c>
      <c r="D14" s="4" t="s">
        <v>74</v>
      </c>
      <c r="E14" s="4" t="s">
        <v>64</v>
      </c>
      <c r="F14" s="4" t="s">
        <v>79</v>
      </c>
      <c r="G14" s="4" t="s">
        <v>62</v>
      </c>
      <c r="H14" s="11">
        <v>850</v>
      </c>
      <c r="I14" s="11">
        <v>160.96</v>
      </c>
      <c r="J14" s="5">
        <f>H14*I14</f>
      </c>
      <c r="K14" s="4" t="s">
        <v>63</v>
      </c>
    </row>
    <row r="15" spans="1:11" x14ac:dyDescent="0.25">
      <c r="A15" s="4" t="s">
        <v>14</v>
      </c>
      <c r="B15" s="4" t="s">
        <v>5</v>
      </c>
      <c r="C15" s="4" t="s">
        <v>64</v>
      </c>
      <c r="D15" s="4" t="s">
        <v>74</v>
      </c>
      <c r="E15" s="4" t="s">
        <v>66</v>
      </c>
      <c r="F15" s="4" t="s">
        <v>80</v>
      </c>
      <c r="G15" s="4" t="s">
        <v>62</v>
      </c>
      <c r="H15" s="11">
        <v>30</v>
      </c>
      <c r="I15" s="11">
        <v>159.94</v>
      </c>
      <c r="J15" s="5">
        <f>H15*I15</f>
      </c>
      <c r="K15" s="4" t="s">
        <v>63</v>
      </c>
    </row>
    <row r="16" spans="1:11" x14ac:dyDescent="0.25">
      <c r="A16" s="4" t="s">
        <v>14</v>
      </c>
      <c r="B16" s="4" t="s">
        <v>5</v>
      </c>
      <c r="C16" s="4" t="s">
        <v>64</v>
      </c>
      <c r="D16" s="4" t="s">
        <v>74</v>
      </c>
      <c r="E16" s="4" t="s">
        <v>84</v>
      </c>
      <c r="F16" s="4" t="s">
        <v>81</v>
      </c>
      <c r="G16" s="4" t="s">
        <v>82</v>
      </c>
      <c r="H16" s="11">
        <v>710</v>
      </c>
      <c r="I16" s="11">
        <v>78.95</v>
      </c>
      <c r="J16" s="5">
        <f>H16*I16</f>
      </c>
      <c r="K16" s="4" t="s">
        <v>63</v>
      </c>
    </row>
    <row r="17" spans="1:11" x14ac:dyDescent="0.25">
      <c r="A17" s="4" t="s">
        <v>14</v>
      </c>
      <c r="B17" s="4" t="s">
        <v>5</v>
      </c>
      <c r="C17" s="4" t="s">
        <v>64</v>
      </c>
      <c r="D17" s="4" t="s">
        <v>74</v>
      </c>
      <c r="E17" s="4" t="s">
        <v>91</v>
      </c>
      <c r="F17" s="4" t="s">
        <v>83</v>
      </c>
      <c r="G17" s="4" t="s">
        <v>82</v>
      </c>
      <c r="H17" s="11">
        <v>710</v>
      </c>
      <c r="I17" s="11">
        <v>60</v>
      </c>
      <c r="J17" s="5">
        <f>H17*I17</f>
      </c>
      <c r="K17" s="4" t="s">
        <v>63</v>
      </c>
    </row>
    <row r="18" spans="1:11" x14ac:dyDescent="0.25">
      <c r="A18" s="4" t="s">
        <v>14</v>
      </c>
      <c r="B18" s="4" t="s">
        <v>5</v>
      </c>
      <c r="C18" s="4" t="s">
        <v>64</v>
      </c>
      <c r="D18" s="4" t="s">
        <v>74</v>
      </c>
      <c r="E18" s="4" t="s">
        <v>92</v>
      </c>
      <c r="F18" s="4" t="s">
        <v>85</v>
      </c>
      <c r="G18" s="4" t="s">
        <v>62</v>
      </c>
      <c r="H18" s="11">
        <v>165</v>
      </c>
      <c r="I18" s="11">
        <v>240</v>
      </c>
      <c r="J18" s="5">
        <f>H18*I18</f>
      </c>
      <c r="K18" s="4" t="s">
        <v>63</v>
      </c>
    </row>
    <row r="19" spans="1:11" x14ac:dyDescent="0.25">
      <c r="A19" s="4" t="s">
        <v>14</v>
      </c>
      <c r="B19" s="4" t="s">
        <v>5</v>
      </c>
      <c r="C19" s="4" t="s">
        <v>64</v>
      </c>
      <c r="D19" s="4" t="s">
        <v>74</v>
      </c>
      <c r="E19" s="4" t="s">
        <v>93</v>
      </c>
      <c r="F19" s="4" t="s">
        <v>94</v>
      </c>
      <c r="G19" s="4" t="s">
        <v>62</v>
      </c>
      <c r="H19" s="11">
        <v>1.2</v>
      </c>
      <c r="I19" s="11">
        <v>2500</v>
      </c>
      <c r="J19" s="5">
        <f>H19*I19</f>
      </c>
      <c r="K19" s="4" t="s">
        <v>63</v>
      </c>
    </row>
    <row r="20" spans="1:11" x14ac:dyDescent="0.25">
      <c r="A20" s="4" t="s">
        <v>13</v>
      </c>
      <c r="B20" s="4" t="s">
        <v>5</v>
      </c>
      <c r="C20" s="4" t="s">
        <v>64</v>
      </c>
      <c r="D20" s="4" t="s">
        <v>74</v>
      </c>
      <c r="E20" s="4" t="s">
        <v>95</v>
      </c>
      <c r="F20" s="4" t="s">
        <v>96</v>
      </c>
      <c r="G20" s="4" t="s">
        <v>82</v>
      </c>
      <c r="H20" s="11">
        <v>88</v>
      </c>
      <c r="I20" s="11">
        <v>1500</v>
      </c>
      <c r="J20" s="5">
        <f>H20*I20</f>
      </c>
      <c r="K20" s="4" t="s">
        <v>63</v>
      </c>
    </row>
    <row r="21" spans="1:11" x14ac:dyDescent="0.25">
      <c r="A21" s="8" t="s">
        <v>56</v>
      </c>
      <c r="B21" s="8"/>
      <c r="C21" s="8"/>
      <c r="D21" s="8"/>
      <c r="E21" s="8"/>
      <c r="F21" s="8"/>
      <c r="G21" s="8"/>
      <c r="H21" s="8"/>
      <c r="I21" s="8"/>
      <c r="J21" s="9">
        <f>SUM(J4:J20)</f>
      </c>
      <c r="K21" s="15"/>
    </row>
  </sheetData>
  <mergeCells count="2">
    <mergeCell ref="A1:I1"/>
    <mergeCell ref="A21:I21"/>
  </mergeCell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rightToLeft="1"/>
  </sheetViews>
  <sheetFormatPr defaultRowHeight="15" outlineLevelRow="0" outlineLevelCol="0" x14ac:dyDescent="55"/>
  <cols>
    <col min="1" max="1" width="22" customWidth="1"/>
    <col min="2" max="2" width="12" customWidth="1"/>
    <col min="3" max="3" width="6" customWidth="1"/>
    <col min="4" max="5" width="7" customWidth="1"/>
    <col min="6" max="6" width="55" customWidth="1"/>
    <col min="7" max="7" width="8" customWidth="1"/>
    <col min="8" max="8" width="10" customWidth="1"/>
    <col min="9" max="9" width="12" customWidth="1"/>
    <col min="10" max="10" width="14" customWidth="1"/>
    <col min="11" max="11" width="22" customWidth="1"/>
  </cols>
  <sheetData>
    <row r="1" ht="28" customHeight="1" spans="1:9" x14ac:dyDescent="0.25">
      <c r="A1" s="1" t="s">
        <v>97</v>
      </c>
      <c r="B1" s="1"/>
      <c r="C1" s="1"/>
      <c r="D1" s="1"/>
      <c r="E1" s="1"/>
      <c r="F1" s="1"/>
      <c r="G1" s="1"/>
      <c r="H1" s="1"/>
      <c r="I1" s="1"/>
    </row>
    <row r="3" ht="22" customHeight="1" spans="1:11" x14ac:dyDescent="0.25">
      <c r="A3" s="3" t="s">
        <v>3</v>
      </c>
      <c r="B3" s="3" t="s">
        <v>48</v>
      </c>
      <c r="C3" s="3" t="s">
        <v>49</v>
      </c>
      <c r="D3" s="3" t="s">
        <v>50</v>
      </c>
      <c r="E3" s="3" t="s">
        <v>51</v>
      </c>
      <c r="F3" s="3" t="s">
        <v>52</v>
      </c>
      <c r="G3" s="3" t="s">
        <v>53</v>
      </c>
      <c r="H3" s="3" t="s">
        <v>54</v>
      </c>
      <c r="I3" s="3" t="s">
        <v>55</v>
      </c>
      <c r="J3" s="3" t="s">
        <v>56</v>
      </c>
      <c r="K3" s="3" t="s">
        <v>57</v>
      </c>
    </row>
    <row r="4" spans="1:11" x14ac:dyDescent="0.25">
      <c r="A4" s="4" t="s">
        <v>16</v>
      </c>
      <c r="B4" s="4" t="s">
        <v>4</v>
      </c>
      <c r="C4" s="4" t="s">
        <v>98</v>
      </c>
      <c r="D4" s="4" t="s">
        <v>98</v>
      </c>
      <c r="E4" s="4" t="s">
        <v>75</v>
      </c>
      <c r="F4" s="4" t="s">
        <v>99</v>
      </c>
      <c r="G4" s="4" t="s">
        <v>100</v>
      </c>
      <c r="H4" s="11">
        <v>15</v>
      </c>
      <c r="I4" s="11">
        <v>1659</v>
      </c>
      <c r="J4" s="5">
        <f>H4*I4</f>
      </c>
      <c r="K4" s="4" t="s">
        <v>63</v>
      </c>
    </row>
    <row r="5" spans="1:11" x14ac:dyDescent="0.25">
      <c r="A5" s="4" t="s">
        <v>16</v>
      </c>
      <c r="B5" s="4" t="s">
        <v>4</v>
      </c>
      <c r="C5" s="4" t="s">
        <v>98</v>
      </c>
      <c r="D5" s="4" t="s">
        <v>98</v>
      </c>
      <c r="E5" s="4" t="s">
        <v>78</v>
      </c>
      <c r="F5" s="4" t="s">
        <v>101</v>
      </c>
      <c r="G5" s="4" t="s">
        <v>82</v>
      </c>
      <c r="H5" s="11">
        <v>35</v>
      </c>
      <c r="I5" s="11">
        <v>750</v>
      </c>
      <c r="J5" s="5">
        <f>H5*I5</f>
      </c>
      <c r="K5" s="4" t="s">
        <v>63</v>
      </c>
    </row>
    <row r="6" spans="1:11" x14ac:dyDescent="0.25">
      <c r="A6" s="4" t="s">
        <v>16</v>
      </c>
      <c r="B6" s="4" t="s">
        <v>5</v>
      </c>
      <c r="C6" s="4" t="s">
        <v>98</v>
      </c>
      <c r="D6" s="4" t="s">
        <v>98</v>
      </c>
      <c r="E6" s="4" t="s">
        <v>75</v>
      </c>
      <c r="F6" s="4" t="s">
        <v>99</v>
      </c>
      <c r="G6" s="4" t="s">
        <v>100</v>
      </c>
      <c r="H6" s="11">
        <v>350</v>
      </c>
      <c r="I6" s="11">
        <v>1659</v>
      </c>
      <c r="J6" s="5">
        <f>H6*I6</f>
      </c>
      <c r="K6" s="4" t="s">
        <v>63</v>
      </c>
    </row>
    <row r="7" spans="1:11" x14ac:dyDescent="0.25">
      <c r="A7" s="4" t="s">
        <v>16</v>
      </c>
      <c r="B7" s="4" t="s">
        <v>5</v>
      </c>
      <c r="C7" s="4" t="s">
        <v>98</v>
      </c>
      <c r="D7" s="4" t="s">
        <v>98</v>
      </c>
      <c r="E7" s="4" t="s">
        <v>78</v>
      </c>
      <c r="F7" s="4" t="s">
        <v>102</v>
      </c>
      <c r="G7" s="4" t="s">
        <v>100</v>
      </c>
      <c r="H7" s="11">
        <v>15</v>
      </c>
      <c r="I7" s="11">
        <v>1659</v>
      </c>
      <c r="J7" s="5">
        <f>H7*I7</f>
      </c>
      <c r="K7" s="4" t="s">
        <v>63</v>
      </c>
    </row>
    <row r="8" spans="1:11" x14ac:dyDescent="0.25">
      <c r="A8" s="4" t="s">
        <v>16</v>
      </c>
      <c r="B8" s="4" t="s">
        <v>5</v>
      </c>
      <c r="C8" s="4" t="s">
        <v>98</v>
      </c>
      <c r="D8" s="4" t="s">
        <v>98</v>
      </c>
      <c r="E8" s="4" t="s">
        <v>60</v>
      </c>
      <c r="F8" s="4" t="s">
        <v>103</v>
      </c>
      <c r="G8" s="4" t="s">
        <v>100</v>
      </c>
      <c r="H8" s="11">
        <v>30</v>
      </c>
      <c r="I8" s="11">
        <v>1750</v>
      </c>
      <c r="J8" s="5">
        <f>H8*I8</f>
      </c>
      <c r="K8" s="4" t="s">
        <v>63</v>
      </c>
    </row>
    <row r="9" spans="1:11" x14ac:dyDescent="0.25">
      <c r="A9" s="4" t="s">
        <v>16</v>
      </c>
      <c r="B9" s="4" t="s">
        <v>5</v>
      </c>
      <c r="C9" s="4" t="s">
        <v>98</v>
      </c>
      <c r="D9" s="4" t="s">
        <v>98</v>
      </c>
      <c r="E9" s="4" t="s">
        <v>64</v>
      </c>
      <c r="F9" s="4" t="s">
        <v>104</v>
      </c>
      <c r="G9" s="4" t="s">
        <v>82</v>
      </c>
      <c r="H9" s="11">
        <v>30</v>
      </c>
      <c r="I9" s="11">
        <v>750</v>
      </c>
      <c r="J9" s="5">
        <f>H9*I9</f>
      </c>
      <c r="K9" s="4" t="s">
        <v>63</v>
      </c>
    </row>
    <row r="10" spans="1:11" x14ac:dyDescent="0.25">
      <c r="A10" s="8" t="s">
        <v>56</v>
      </c>
      <c r="B10" s="8"/>
      <c r="C10" s="8"/>
      <c r="D10" s="8"/>
      <c r="E10" s="8"/>
      <c r="F10" s="8"/>
      <c r="G10" s="8"/>
      <c r="H10" s="8"/>
      <c r="I10" s="8"/>
      <c r="J10" s="9">
        <f>SUM(J4:J9)</f>
      </c>
      <c r="K10" s="15"/>
    </row>
  </sheetData>
  <mergeCells count="2">
    <mergeCell ref="A1:I1"/>
    <mergeCell ref="A10:I10"/>
  </mergeCells>
  <pageMargins left="0.7" right="0.7" top="0.75" bottom="0.75" header="0.3" footer="0.3"/>
  <pageSetup orientation="portrait" horizontalDpi="4294967295" verticalDpi="4294967295" scale="100" fitToWidth="1" fitToHeigh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workbookViewId="0" rightToLeft="1"/>
  </sheetViews>
  <sheetFormatPr defaultRowHeight="15" outlineLevelRow="0" outlineLevelCol="0" x14ac:dyDescent="55"/>
  <cols>
    <col min="1" max="1" width="22" customWidth="1"/>
    <col min="2" max="2" width="12" customWidth="1"/>
    <col min="3" max="3" width="6" customWidth="1"/>
    <col min="4" max="5" width="7" customWidth="1"/>
    <col min="6" max="6" width="55" customWidth="1"/>
    <col min="7" max="7" width="8" customWidth="1"/>
    <col min="8" max="8" width="10" customWidth="1"/>
    <col min="9" max="9" width="12" customWidth="1"/>
    <col min="10" max="10" width="14" customWidth="1"/>
    <col min="11" max="11" width="22" customWidth="1"/>
  </cols>
  <sheetData>
    <row r="1" ht="28" customHeight="1" spans="1:9" x14ac:dyDescent="0.25">
      <c r="A1" s="1" t="s">
        <v>105</v>
      </c>
      <c r="B1" s="1"/>
      <c r="C1" s="1"/>
      <c r="D1" s="1"/>
      <c r="E1" s="1"/>
      <c r="F1" s="1"/>
      <c r="G1" s="1"/>
      <c r="H1" s="1"/>
      <c r="I1" s="1"/>
    </row>
    <row r="3" ht="22" customHeight="1" spans="1:11" x14ac:dyDescent="0.25">
      <c r="A3" s="3" t="s">
        <v>3</v>
      </c>
      <c r="B3" s="3" t="s">
        <v>48</v>
      </c>
      <c r="C3" s="3" t="s">
        <v>49</v>
      </c>
      <c r="D3" s="3" t="s">
        <v>50</v>
      </c>
      <c r="E3" s="3" t="s">
        <v>51</v>
      </c>
      <c r="F3" s="3" t="s">
        <v>52</v>
      </c>
      <c r="G3" s="3" t="s">
        <v>53</v>
      </c>
      <c r="H3" s="3" t="s">
        <v>54</v>
      </c>
      <c r="I3" s="3" t="s">
        <v>55</v>
      </c>
      <c r="J3" s="3" t="s">
        <v>56</v>
      </c>
      <c r="K3" s="3" t="s">
        <v>57</v>
      </c>
    </row>
    <row r="4" spans="1:11" x14ac:dyDescent="0.25">
      <c r="A4" s="4" t="s">
        <v>18</v>
      </c>
      <c r="B4" s="4" t="s">
        <v>4</v>
      </c>
      <c r="C4" s="4" t="s">
        <v>106</v>
      </c>
      <c r="D4" s="4" t="s">
        <v>74</v>
      </c>
      <c r="E4" s="4" t="s">
        <v>93</v>
      </c>
      <c r="F4" s="4" t="s">
        <v>107</v>
      </c>
      <c r="G4" s="4" t="s">
        <v>63</v>
      </c>
      <c r="H4" s="11">
        <v>350</v>
      </c>
      <c r="I4" s="11">
        <v>13.89</v>
      </c>
      <c r="J4" s="5">
        <f>H4*I4</f>
      </c>
      <c r="K4" s="4" t="s">
        <v>63</v>
      </c>
    </row>
    <row r="5" spans="1:11" x14ac:dyDescent="0.25">
      <c r="A5" s="4" t="s">
        <v>18</v>
      </c>
      <c r="B5" s="4" t="s">
        <v>4</v>
      </c>
      <c r="C5" s="4" t="s">
        <v>106</v>
      </c>
      <c r="D5" s="4" t="s">
        <v>74</v>
      </c>
      <c r="E5" s="4" t="s">
        <v>95</v>
      </c>
      <c r="F5" s="4" t="s">
        <v>108</v>
      </c>
      <c r="G5" s="4" t="s">
        <v>63</v>
      </c>
      <c r="H5" s="11">
        <v>450</v>
      </c>
      <c r="I5" s="11">
        <v>12.82</v>
      </c>
      <c r="J5" s="5">
        <f>H5*I5</f>
      </c>
      <c r="K5" s="4" t="s">
        <v>63</v>
      </c>
    </row>
    <row r="6" spans="1:11" x14ac:dyDescent="0.25">
      <c r="A6" s="4" t="s">
        <v>18</v>
      </c>
      <c r="B6" s="4" t="s">
        <v>4</v>
      </c>
      <c r="C6" s="4" t="s">
        <v>106</v>
      </c>
      <c r="D6" s="4" t="s">
        <v>74</v>
      </c>
      <c r="E6" s="4" t="s">
        <v>109</v>
      </c>
      <c r="F6" s="4" t="s">
        <v>110</v>
      </c>
      <c r="G6" s="4" t="s">
        <v>63</v>
      </c>
      <c r="H6" s="11">
        <v>3</v>
      </c>
      <c r="I6" s="11">
        <v>1924.2</v>
      </c>
      <c r="J6" s="5">
        <f>H6*I6</f>
      </c>
      <c r="K6" s="4" t="s">
        <v>63</v>
      </c>
    </row>
    <row r="7" spans="1:11" x14ac:dyDescent="0.25">
      <c r="A7" s="4" t="s">
        <v>18</v>
      </c>
      <c r="B7" s="4" t="s">
        <v>4</v>
      </c>
      <c r="C7" s="4" t="s">
        <v>106</v>
      </c>
      <c r="D7" s="4" t="s">
        <v>74</v>
      </c>
      <c r="E7" s="4" t="s">
        <v>111</v>
      </c>
      <c r="F7" s="4" t="s">
        <v>112</v>
      </c>
      <c r="G7" s="4" t="s">
        <v>63</v>
      </c>
      <c r="H7" s="11">
        <v>3</v>
      </c>
      <c r="I7" s="11">
        <v>641.4</v>
      </c>
      <c r="J7" s="5">
        <f>H7*I7</f>
      </c>
      <c r="K7" s="4" t="s">
        <v>63</v>
      </c>
    </row>
    <row r="8" spans="1:11" x14ac:dyDescent="0.25">
      <c r="A8" s="12" t="s">
        <v>18</v>
      </c>
      <c r="B8" s="12" t="s">
        <v>4</v>
      </c>
      <c r="C8" s="12" t="s">
        <v>106</v>
      </c>
      <c r="D8" s="12" t="s">
        <v>74</v>
      </c>
      <c r="E8" s="12" t="s">
        <v>113</v>
      </c>
      <c r="F8" s="12" t="s">
        <v>114</v>
      </c>
      <c r="G8" s="12" t="s">
        <v>63</v>
      </c>
      <c r="H8" s="13">
        <v>400</v>
      </c>
      <c r="I8" s="13">
        <v>45.96</v>
      </c>
      <c r="J8" s="14">
        <f>H8*I8</f>
      </c>
      <c r="K8" s="12" t="s">
        <v>115</v>
      </c>
    </row>
    <row r="9" spans="1:11" x14ac:dyDescent="0.25">
      <c r="A9" s="12" t="s">
        <v>18</v>
      </c>
      <c r="B9" s="12" t="s">
        <v>4</v>
      </c>
      <c r="C9" s="12" t="s">
        <v>106</v>
      </c>
      <c r="D9" s="12" t="s">
        <v>74</v>
      </c>
      <c r="E9" s="12" t="s">
        <v>116</v>
      </c>
      <c r="F9" s="12" t="s">
        <v>117</v>
      </c>
      <c r="G9" s="12" t="s">
        <v>63</v>
      </c>
      <c r="H9" s="13">
        <v>400</v>
      </c>
      <c r="I9" s="13">
        <v>8.55</v>
      </c>
      <c r="J9" s="14">
        <f>H9*I9</f>
      </c>
      <c r="K9" s="12" t="s">
        <v>115</v>
      </c>
    </row>
    <row r="10" spans="1:11" x14ac:dyDescent="0.25">
      <c r="A10" s="4" t="s">
        <v>18</v>
      </c>
      <c r="B10" s="4" t="s">
        <v>4</v>
      </c>
      <c r="C10" s="4" t="s">
        <v>106</v>
      </c>
      <c r="D10" s="4" t="s">
        <v>74</v>
      </c>
      <c r="E10" s="4" t="s">
        <v>118</v>
      </c>
      <c r="F10" s="4" t="s">
        <v>119</v>
      </c>
      <c r="G10" s="4" t="s">
        <v>63</v>
      </c>
      <c r="H10" s="11">
        <v>40</v>
      </c>
      <c r="I10" s="11">
        <v>106.9</v>
      </c>
      <c r="J10" s="5">
        <f>H10*I10</f>
      </c>
      <c r="K10" s="4" t="s">
        <v>63</v>
      </c>
    </row>
    <row r="11" spans="1:11" x14ac:dyDescent="0.25">
      <c r="A11" s="4" t="s">
        <v>18</v>
      </c>
      <c r="B11" s="4" t="s">
        <v>4</v>
      </c>
      <c r="C11" s="4" t="s">
        <v>106</v>
      </c>
      <c r="D11" s="4" t="s">
        <v>74</v>
      </c>
      <c r="E11" s="4" t="s">
        <v>120</v>
      </c>
      <c r="F11" s="4" t="s">
        <v>121</v>
      </c>
      <c r="G11" s="4" t="s">
        <v>100</v>
      </c>
      <c r="H11" s="11">
        <v>20</v>
      </c>
      <c r="I11" s="11">
        <v>361.32</v>
      </c>
      <c r="J11" s="5">
        <f>H11*I11</f>
      </c>
      <c r="K11" s="4" t="s">
        <v>63</v>
      </c>
    </row>
    <row r="12" spans="1:11" x14ac:dyDescent="0.25">
      <c r="A12" s="12" t="s">
        <v>18</v>
      </c>
      <c r="B12" s="12" t="s">
        <v>4</v>
      </c>
      <c r="C12" s="12" t="s">
        <v>106</v>
      </c>
      <c r="D12" s="12" t="s">
        <v>74</v>
      </c>
      <c r="E12" s="12" t="s">
        <v>122</v>
      </c>
      <c r="F12" s="12" t="s">
        <v>123</v>
      </c>
      <c r="G12" s="12" t="s">
        <v>63</v>
      </c>
      <c r="H12" s="13">
        <v>30</v>
      </c>
      <c r="I12" s="13">
        <v>106.9</v>
      </c>
      <c r="J12" s="14">
        <f>H12*I12</f>
      </c>
      <c r="K12" s="12" t="s">
        <v>115</v>
      </c>
    </row>
    <row r="13" spans="1:11" x14ac:dyDescent="0.25">
      <c r="A13" s="4" t="s">
        <v>18</v>
      </c>
      <c r="B13" s="4" t="s">
        <v>4</v>
      </c>
      <c r="C13" s="4" t="s">
        <v>106</v>
      </c>
      <c r="D13" s="4" t="s">
        <v>74</v>
      </c>
      <c r="E13" s="4" t="s">
        <v>124</v>
      </c>
      <c r="F13" s="4" t="s">
        <v>125</v>
      </c>
      <c r="G13" s="4" t="s">
        <v>63</v>
      </c>
      <c r="H13" s="11">
        <v>7</v>
      </c>
      <c r="I13" s="11">
        <v>684.16</v>
      </c>
      <c r="J13" s="5">
        <f>H13*I13</f>
      </c>
      <c r="K13" s="4" t="s">
        <v>63</v>
      </c>
    </row>
    <row r="14" spans="1:11" x14ac:dyDescent="0.25">
      <c r="A14" s="4" t="s">
        <v>18</v>
      </c>
      <c r="B14" s="4" t="s">
        <v>4</v>
      </c>
      <c r="C14" s="4" t="s">
        <v>106</v>
      </c>
      <c r="D14" s="4" t="s">
        <v>74</v>
      </c>
      <c r="E14" s="4" t="s">
        <v>126</v>
      </c>
      <c r="F14" s="4" t="s">
        <v>127</v>
      </c>
      <c r="G14" s="4" t="s">
        <v>68</v>
      </c>
      <c r="H14" s="11">
        <v>4</v>
      </c>
      <c r="I14" s="11">
        <v>1249.51</v>
      </c>
      <c r="J14" s="5">
        <f>H14*I14</f>
      </c>
      <c r="K14" s="4" t="s">
        <v>63</v>
      </c>
    </row>
    <row r="15" spans="1:11" x14ac:dyDescent="0.25">
      <c r="A15" s="4" t="s">
        <v>18</v>
      </c>
      <c r="B15" s="4" t="s">
        <v>4</v>
      </c>
      <c r="C15" s="4" t="s">
        <v>106</v>
      </c>
      <c r="D15" s="4" t="s">
        <v>74</v>
      </c>
      <c r="E15" s="4" t="s">
        <v>128</v>
      </c>
      <c r="F15" s="4" t="s">
        <v>129</v>
      </c>
      <c r="G15" s="4" t="s">
        <v>130</v>
      </c>
      <c r="H15" s="11">
        <v>7</v>
      </c>
      <c r="I15" s="11">
        <v>42.76</v>
      </c>
      <c r="J15" s="5">
        <f>H15*I15</f>
      </c>
      <c r="K15" s="4" t="s">
        <v>63</v>
      </c>
    </row>
    <row r="16" spans="1:11" x14ac:dyDescent="0.25">
      <c r="A16" s="4" t="s">
        <v>18</v>
      </c>
      <c r="B16" s="4" t="s">
        <v>4</v>
      </c>
      <c r="C16" s="4" t="s">
        <v>106</v>
      </c>
      <c r="D16" s="4" t="s">
        <v>74</v>
      </c>
      <c r="E16" s="4" t="s">
        <v>131</v>
      </c>
      <c r="F16" s="4" t="s">
        <v>132</v>
      </c>
      <c r="G16" s="4" t="s">
        <v>63</v>
      </c>
      <c r="H16" s="11">
        <v>1</v>
      </c>
      <c r="I16" s="11">
        <v>549.46</v>
      </c>
      <c r="J16" s="5">
        <f>H16*I16</f>
      </c>
      <c r="K16" s="4" t="s">
        <v>63</v>
      </c>
    </row>
    <row r="17" spans="1:11" x14ac:dyDescent="0.25">
      <c r="A17" s="4" t="s">
        <v>19</v>
      </c>
      <c r="B17" s="4" t="s">
        <v>4</v>
      </c>
      <c r="C17" s="4" t="s">
        <v>106</v>
      </c>
      <c r="D17" s="4" t="s">
        <v>98</v>
      </c>
      <c r="E17" s="4" t="s">
        <v>133</v>
      </c>
      <c r="F17" s="4" t="s">
        <v>134</v>
      </c>
      <c r="G17" s="4" t="s">
        <v>63</v>
      </c>
      <c r="H17" s="11">
        <v>7</v>
      </c>
      <c r="I17" s="11">
        <v>2383.87</v>
      </c>
      <c r="J17" s="5">
        <f>H17*I17</f>
      </c>
      <c r="K17" s="4" t="s">
        <v>63</v>
      </c>
    </row>
    <row r="18" spans="1:11" x14ac:dyDescent="0.25">
      <c r="A18" s="4" t="s">
        <v>19</v>
      </c>
      <c r="B18" s="4" t="s">
        <v>4</v>
      </c>
      <c r="C18" s="4" t="s">
        <v>106</v>
      </c>
      <c r="D18" s="4" t="s">
        <v>98</v>
      </c>
      <c r="E18" s="4" t="s">
        <v>109</v>
      </c>
      <c r="F18" s="4" t="s">
        <v>135</v>
      </c>
      <c r="G18" s="4" t="s">
        <v>63</v>
      </c>
      <c r="H18" s="11">
        <v>7</v>
      </c>
      <c r="I18" s="11">
        <v>687.36</v>
      </c>
      <c r="J18" s="5">
        <f>H18*I18</f>
      </c>
      <c r="K18" s="4" t="s">
        <v>63</v>
      </c>
    </row>
    <row r="19" spans="1:11" x14ac:dyDescent="0.25">
      <c r="A19" s="4" t="s">
        <v>19</v>
      </c>
      <c r="B19" s="4" t="s">
        <v>4</v>
      </c>
      <c r="C19" s="4" t="s">
        <v>106</v>
      </c>
      <c r="D19" s="4" t="s">
        <v>98</v>
      </c>
      <c r="E19" s="4" t="s">
        <v>136</v>
      </c>
      <c r="F19" s="4" t="s">
        <v>137</v>
      </c>
      <c r="G19" s="4" t="s">
        <v>63</v>
      </c>
      <c r="H19" s="11">
        <v>19</v>
      </c>
      <c r="I19" s="11">
        <v>53.45</v>
      </c>
      <c r="J19" s="5">
        <f>H19*I19</f>
      </c>
      <c r="K19" s="4" t="s">
        <v>63</v>
      </c>
    </row>
    <row r="20" spans="1:11" x14ac:dyDescent="0.25">
      <c r="A20" s="4" t="s">
        <v>19</v>
      </c>
      <c r="B20" s="4" t="s">
        <v>4</v>
      </c>
      <c r="C20" s="4" t="s">
        <v>106</v>
      </c>
      <c r="D20" s="4" t="s">
        <v>98</v>
      </c>
      <c r="E20" s="4" t="s">
        <v>113</v>
      </c>
      <c r="F20" s="4" t="s">
        <v>138</v>
      </c>
      <c r="G20" s="4" t="s">
        <v>63</v>
      </c>
      <c r="H20" s="11">
        <v>4</v>
      </c>
      <c r="I20" s="11">
        <v>4498.24</v>
      </c>
      <c r="J20" s="5">
        <f>H20*I20</f>
      </c>
      <c r="K20" s="4" t="s">
        <v>63</v>
      </c>
    </row>
    <row r="21" spans="1:11" x14ac:dyDescent="0.25">
      <c r="A21" s="4" t="s">
        <v>20</v>
      </c>
      <c r="B21" s="4" t="s">
        <v>4</v>
      </c>
      <c r="C21" s="4" t="s">
        <v>106</v>
      </c>
      <c r="D21" s="4" t="s">
        <v>59</v>
      </c>
      <c r="E21" s="4" t="s">
        <v>92</v>
      </c>
      <c r="F21" s="4" t="s">
        <v>139</v>
      </c>
      <c r="G21" s="4" t="s">
        <v>63</v>
      </c>
      <c r="H21" s="11">
        <v>19</v>
      </c>
      <c r="I21" s="11">
        <v>267.25</v>
      </c>
      <c r="J21" s="5">
        <f>H21*I21</f>
      </c>
      <c r="K21" s="4" t="s">
        <v>63</v>
      </c>
    </row>
    <row r="22" spans="1:11" x14ac:dyDescent="0.25">
      <c r="A22" s="4" t="s">
        <v>20</v>
      </c>
      <c r="B22" s="4" t="s">
        <v>4</v>
      </c>
      <c r="C22" s="4" t="s">
        <v>106</v>
      </c>
      <c r="D22" s="4" t="s">
        <v>59</v>
      </c>
      <c r="E22" s="4" t="s">
        <v>93</v>
      </c>
      <c r="F22" s="4" t="s">
        <v>140</v>
      </c>
      <c r="G22" s="4" t="s">
        <v>63</v>
      </c>
      <c r="H22" s="11">
        <v>2</v>
      </c>
      <c r="I22" s="11">
        <v>342.08</v>
      </c>
      <c r="J22" s="5">
        <f>H22*I22</f>
      </c>
      <c r="K22" s="4" t="s">
        <v>63</v>
      </c>
    </row>
    <row r="23" spans="1:11" x14ac:dyDescent="0.25">
      <c r="A23" s="4" t="s">
        <v>20</v>
      </c>
      <c r="B23" s="4" t="s">
        <v>4</v>
      </c>
      <c r="C23" s="4" t="s">
        <v>106</v>
      </c>
      <c r="D23" s="4" t="s">
        <v>59</v>
      </c>
      <c r="E23" s="4" t="s">
        <v>95</v>
      </c>
      <c r="F23" s="4" t="s">
        <v>141</v>
      </c>
      <c r="G23" s="4" t="s">
        <v>68</v>
      </c>
      <c r="H23" s="11">
        <v>4</v>
      </c>
      <c r="I23" s="11">
        <v>477.08</v>
      </c>
      <c r="J23" s="5">
        <f>H23*I23</f>
      </c>
      <c r="K23" s="4" t="s">
        <v>63</v>
      </c>
    </row>
    <row r="24" spans="1:11" x14ac:dyDescent="0.25">
      <c r="A24" s="4" t="s">
        <v>20</v>
      </c>
      <c r="B24" s="4" t="s">
        <v>4</v>
      </c>
      <c r="C24" s="4" t="s">
        <v>106</v>
      </c>
      <c r="D24" s="4" t="s">
        <v>59</v>
      </c>
      <c r="E24" s="4" t="s">
        <v>111</v>
      </c>
      <c r="F24" s="4" t="s">
        <v>142</v>
      </c>
      <c r="G24" s="4" t="s">
        <v>63</v>
      </c>
      <c r="H24" s="11">
        <v>380</v>
      </c>
      <c r="I24" s="11">
        <v>50.24</v>
      </c>
      <c r="J24" s="5">
        <f>H24*I24</f>
      </c>
      <c r="K24" s="4" t="s">
        <v>63</v>
      </c>
    </row>
    <row r="25" spans="1:11" x14ac:dyDescent="0.25">
      <c r="A25" s="4" t="s">
        <v>20</v>
      </c>
      <c r="B25" s="4" t="s">
        <v>4</v>
      </c>
      <c r="C25" s="4" t="s">
        <v>106</v>
      </c>
      <c r="D25" s="4" t="s">
        <v>59</v>
      </c>
      <c r="E25" s="4" t="s">
        <v>136</v>
      </c>
      <c r="F25" s="4" t="s">
        <v>143</v>
      </c>
      <c r="G25" s="4" t="s">
        <v>63</v>
      </c>
      <c r="H25" s="11">
        <v>1</v>
      </c>
      <c r="I25" s="11">
        <v>26725</v>
      </c>
      <c r="J25" s="5">
        <f>H25*I25</f>
      </c>
      <c r="K25" s="4" t="s">
        <v>63</v>
      </c>
    </row>
    <row r="26" spans="1:11" x14ac:dyDescent="0.25">
      <c r="A26" s="4" t="s">
        <v>20</v>
      </c>
      <c r="B26" s="4" t="s">
        <v>4</v>
      </c>
      <c r="C26" s="4" t="s">
        <v>106</v>
      </c>
      <c r="D26" s="4" t="s">
        <v>59</v>
      </c>
      <c r="E26" s="4" t="s">
        <v>116</v>
      </c>
      <c r="F26" s="4" t="s">
        <v>144</v>
      </c>
      <c r="G26" s="4" t="s">
        <v>63</v>
      </c>
      <c r="H26" s="11">
        <v>380</v>
      </c>
      <c r="I26" s="11">
        <v>27.79</v>
      </c>
      <c r="J26" s="5">
        <f>H26*I26</f>
      </c>
      <c r="K26" s="4" t="s">
        <v>63</v>
      </c>
    </row>
    <row r="27" spans="1:11" x14ac:dyDescent="0.25">
      <c r="A27" s="4" t="s">
        <v>20</v>
      </c>
      <c r="B27" s="4" t="s">
        <v>4</v>
      </c>
      <c r="C27" s="4" t="s">
        <v>106</v>
      </c>
      <c r="D27" s="4" t="s">
        <v>59</v>
      </c>
      <c r="E27" s="4" t="s">
        <v>122</v>
      </c>
      <c r="F27" s="4" t="s">
        <v>145</v>
      </c>
      <c r="G27" s="4" t="s">
        <v>63</v>
      </c>
      <c r="H27" s="11">
        <v>4</v>
      </c>
      <c r="I27" s="11">
        <v>1014.48</v>
      </c>
      <c r="J27" s="5">
        <f>H27*I27</f>
      </c>
      <c r="K27" s="4" t="s">
        <v>63</v>
      </c>
    </row>
    <row r="28" spans="1:11" x14ac:dyDescent="0.25">
      <c r="A28" s="4" t="s">
        <v>20</v>
      </c>
      <c r="B28" s="4" t="s">
        <v>4</v>
      </c>
      <c r="C28" s="4" t="s">
        <v>106</v>
      </c>
      <c r="D28" s="4" t="s">
        <v>59</v>
      </c>
      <c r="E28" s="4" t="s">
        <v>146</v>
      </c>
      <c r="F28" s="4" t="s">
        <v>147</v>
      </c>
      <c r="G28" s="4" t="s">
        <v>63</v>
      </c>
      <c r="H28" s="11">
        <v>6</v>
      </c>
      <c r="I28" s="11">
        <v>640</v>
      </c>
      <c r="J28" s="5">
        <f>H28*I28</f>
      </c>
      <c r="K28" s="4" t="s">
        <v>63</v>
      </c>
    </row>
    <row r="29" spans="1:11" x14ac:dyDescent="0.25">
      <c r="A29" s="4" t="s">
        <v>20</v>
      </c>
      <c r="B29" s="4" t="s">
        <v>4</v>
      </c>
      <c r="C29" s="4" t="s">
        <v>106</v>
      </c>
      <c r="D29" s="4" t="s">
        <v>59</v>
      </c>
      <c r="E29" s="4" t="s">
        <v>148</v>
      </c>
      <c r="F29" s="4" t="s">
        <v>149</v>
      </c>
      <c r="G29" s="4" t="s">
        <v>63</v>
      </c>
      <c r="H29" s="11">
        <v>1</v>
      </c>
      <c r="I29" s="11">
        <v>2846.74</v>
      </c>
      <c r="J29" s="5">
        <f>H29*I29</f>
      </c>
      <c r="K29" s="4" t="s">
        <v>63</v>
      </c>
    </row>
    <row r="30" spans="1:11" x14ac:dyDescent="0.25">
      <c r="A30" s="4" t="s">
        <v>20</v>
      </c>
      <c r="B30" s="4" t="s">
        <v>4</v>
      </c>
      <c r="C30" s="4" t="s">
        <v>106</v>
      </c>
      <c r="D30" s="4" t="s">
        <v>59</v>
      </c>
      <c r="E30" s="4" t="s">
        <v>150</v>
      </c>
      <c r="F30" s="4" t="s">
        <v>151</v>
      </c>
      <c r="G30" s="4" t="s">
        <v>63</v>
      </c>
      <c r="H30" s="11">
        <v>1</v>
      </c>
      <c r="I30" s="11">
        <v>1069</v>
      </c>
      <c r="J30" s="5">
        <f>H30*I30</f>
      </c>
      <c r="K30" s="4" t="s">
        <v>63</v>
      </c>
    </row>
    <row r="31" spans="1:11" x14ac:dyDescent="0.25">
      <c r="A31" s="4" t="s">
        <v>20</v>
      </c>
      <c r="B31" s="4" t="s">
        <v>4</v>
      </c>
      <c r="C31" s="4" t="s">
        <v>106</v>
      </c>
      <c r="D31" s="4" t="s">
        <v>59</v>
      </c>
      <c r="E31" s="4" t="s">
        <v>124</v>
      </c>
      <c r="F31" s="4" t="s">
        <v>152</v>
      </c>
      <c r="G31" s="4" t="s">
        <v>153</v>
      </c>
      <c r="H31" s="11">
        <v>30</v>
      </c>
      <c r="I31" s="11">
        <v>64.99</v>
      </c>
      <c r="J31" s="5">
        <f>H31*I31</f>
      </c>
      <c r="K31" s="4" t="s">
        <v>63</v>
      </c>
    </row>
    <row r="32" spans="1:11" x14ac:dyDescent="0.25">
      <c r="A32" s="4" t="s">
        <v>20</v>
      </c>
      <c r="B32" s="4" t="s">
        <v>4</v>
      </c>
      <c r="C32" s="4" t="s">
        <v>106</v>
      </c>
      <c r="D32" s="4" t="s">
        <v>59</v>
      </c>
      <c r="E32" s="4" t="s">
        <v>126</v>
      </c>
      <c r="F32" s="4" t="s">
        <v>154</v>
      </c>
      <c r="G32" s="4" t="s">
        <v>153</v>
      </c>
      <c r="H32" s="11">
        <v>30</v>
      </c>
      <c r="I32" s="11">
        <v>56.44</v>
      </c>
      <c r="J32" s="5">
        <f>H32*I32</f>
      </c>
      <c r="K32" s="4" t="s">
        <v>63</v>
      </c>
    </row>
    <row r="33" spans="1:11" x14ac:dyDescent="0.25">
      <c r="A33" s="4" t="s">
        <v>20</v>
      </c>
      <c r="B33" s="4" t="s">
        <v>4</v>
      </c>
      <c r="C33" s="4" t="s">
        <v>106</v>
      </c>
      <c r="D33" s="4" t="s">
        <v>59</v>
      </c>
      <c r="E33" s="4" t="s">
        <v>128</v>
      </c>
      <c r="F33" s="4" t="s">
        <v>155</v>
      </c>
      <c r="G33" s="4" t="s">
        <v>156</v>
      </c>
      <c r="H33" s="11">
        <v>2</v>
      </c>
      <c r="I33" s="11">
        <v>2565.6</v>
      </c>
      <c r="J33" s="5">
        <f>H33*I33</f>
      </c>
      <c r="K33" s="4" t="s">
        <v>63</v>
      </c>
    </row>
    <row r="34" spans="1:11" x14ac:dyDescent="0.25">
      <c r="A34" s="4" t="s">
        <v>20</v>
      </c>
      <c r="B34" s="4" t="s">
        <v>4</v>
      </c>
      <c r="C34" s="4" t="s">
        <v>106</v>
      </c>
      <c r="D34" s="4" t="s">
        <v>59</v>
      </c>
      <c r="E34" s="4" t="s">
        <v>131</v>
      </c>
      <c r="F34" s="4" t="s">
        <v>157</v>
      </c>
      <c r="G34" s="4" t="s">
        <v>153</v>
      </c>
      <c r="H34" s="11">
        <v>16</v>
      </c>
      <c r="I34" s="11">
        <v>240.52</v>
      </c>
      <c r="J34" s="5">
        <f>H34*I34</f>
      </c>
      <c r="K34" s="4" t="s">
        <v>63</v>
      </c>
    </row>
    <row r="35" spans="1:11" x14ac:dyDescent="0.25">
      <c r="A35" s="4" t="s">
        <v>21</v>
      </c>
      <c r="B35" s="4" t="s">
        <v>4</v>
      </c>
      <c r="C35" s="4" t="s">
        <v>106</v>
      </c>
      <c r="D35" s="4" t="s">
        <v>69</v>
      </c>
      <c r="E35" s="4" t="s">
        <v>93</v>
      </c>
      <c r="F35" s="4" t="s">
        <v>158</v>
      </c>
      <c r="G35" s="4" t="s">
        <v>130</v>
      </c>
      <c r="H35" s="11">
        <v>19</v>
      </c>
      <c r="I35" s="11">
        <v>2351.8</v>
      </c>
      <c r="J35" s="5">
        <f>H35*I35</f>
      </c>
      <c r="K35" s="4" t="s">
        <v>63</v>
      </c>
    </row>
    <row r="36" spans="1:11" x14ac:dyDescent="0.25">
      <c r="A36" s="4" t="s">
        <v>21</v>
      </c>
      <c r="B36" s="4" t="s">
        <v>4</v>
      </c>
      <c r="C36" s="4" t="s">
        <v>106</v>
      </c>
      <c r="D36" s="4" t="s">
        <v>69</v>
      </c>
      <c r="E36" s="4" t="s">
        <v>95</v>
      </c>
      <c r="F36" s="4" t="s">
        <v>159</v>
      </c>
      <c r="G36" s="4" t="s">
        <v>63</v>
      </c>
      <c r="H36" s="11">
        <v>12</v>
      </c>
      <c r="I36" s="11">
        <v>3748.53</v>
      </c>
      <c r="J36" s="5">
        <f>H36*I36</f>
      </c>
      <c r="K36" s="4" t="s">
        <v>63</v>
      </c>
    </row>
    <row r="37" spans="1:11" x14ac:dyDescent="0.25">
      <c r="A37" s="4" t="s">
        <v>18</v>
      </c>
      <c r="B37" s="4" t="s">
        <v>5</v>
      </c>
      <c r="C37" s="4" t="s">
        <v>106</v>
      </c>
      <c r="D37" s="4" t="s">
        <v>74</v>
      </c>
      <c r="E37" s="4" t="s">
        <v>95</v>
      </c>
      <c r="F37" s="4" t="s">
        <v>107</v>
      </c>
      <c r="G37" s="4" t="s">
        <v>63</v>
      </c>
      <c r="H37" s="11">
        <v>400</v>
      </c>
      <c r="I37" s="11">
        <v>13.89</v>
      </c>
      <c r="J37" s="5">
        <f>H37*I37</f>
      </c>
      <c r="K37" s="4" t="s">
        <v>63</v>
      </c>
    </row>
    <row r="38" spans="1:11" x14ac:dyDescent="0.25">
      <c r="A38" s="4" t="s">
        <v>18</v>
      </c>
      <c r="B38" s="4" t="s">
        <v>5</v>
      </c>
      <c r="C38" s="4" t="s">
        <v>106</v>
      </c>
      <c r="D38" s="4" t="s">
        <v>74</v>
      </c>
      <c r="E38" s="4" t="s">
        <v>160</v>
      </c>
      <c r="F38" s="4" t="s">
        <v>108</v>
      </c>
      <c r="G38" s="4" t="s">
        <v>63</v>
      </c>
      <c r="H38" s="11">
        <v>400</v>
      </c>
      <c r="I38" s="11">
        <v>12.82</v>
      </c>
      <c r="J38" s="5">
        <f>H38*I38</f>
      </c>
      <c r="K38" s="4" t="s">
        <v>63</v>
      </c>
    </row>
    <row r="39" spans="1:11" x14ac:dyDescent="0.25">
      <c r="A39" s="4" t="s">
        <v>18</v>
      </c>
      <c r="B39" s="4" t="s">
        <v>5</v>
      </c>
      <c r="C39" s="4" t="s">
        <v>106</v>
      </c>
      <c r="D39" s="4" t="s">
        <v>74</v>
      </c>
      <c r="E39" s="4" t="s">
        <v>111</v>
      </c>
      <c r="F39" s="4" t="s">
        <v>110</v>
      </c>
      <c r="G39" s="4" t="s">
        <v>63</v>
      </c>
      <c r="H39" s="11">
        <v>3</v>
      </c>
      <c r="I39" s="11">
        <v>1924.2</v>
      </c>
      <c r="J39" s="5">
        <f>H39*I39</f>
      </c>
      <c r="K39" s="4" t="s">
        <v>63</v>
      </c>
    </row>
    <row r="40" spans="1:11" x14ac:dyDescent="0.25">
      <c r="A40" s="4" t="s">
        <v>18</v>
      </c>
      <c r="B40" s="4" t="s">
        <v>5</v>
      </c>
      <c r="C40" s="4" t="s">
        <v>106</v>
      </c>
      <c r="D40" s="4" t="s">
        <v>74</v>
      </c>
      <c r="E40" s="4" t="s">
        <v>136</v>
      </c>
      <c r="F40" s="4" t="s">
        <v>112</v>
      </c>
      <c r="G40" s="4" t="s">
        <v>63</v>
      </c>
      <c r="H40" s="11">
        <v>3</v>
      </c>
      <c r="I40" s="11">
        <v>641.4</v>
      </c>
      <c r="J40" s="5">
        <f>H40*I40</f>
      </c>
      <c r="K40" s="4" t="s">
        <v>63</v>
      </c>
    </row>
    <row r="41" spans="1:11" x14ac:dyDescent="0.25">
      <c r="A41" s="12" t="s">
        <v>18</v>
      </c>
      <c r="B41" s="12" t="s">
        <v>5</v>
      </c>
      <c r="C41" s="12" t="s">
        <v>106</v>
      </c>
      <c r="D41" s="12" t="s">
        <v>74</v>
      </c>
      <c r="E41" s="12" t="s">
        <v>116</v>
      </c>
      <c r="F41" s="12" t="s">
        <v>114</v>
      </c>
      <c r="G41" s="12" t="s">
        <v>63</v>
      </c>
      <c r="H41" s="13">
        <v>350</v>
      </c>
      <c r="I41" s="13">
        <v>45.96</v>
      </c>
      <c r="J41" s="14">
        <f>H41*I41</f>
      </c>
      <c r="K41" s="12" t="s">
        <v>115</v>
      </c>
    </row>
    <row r="42" spans="1:11" x14ac:dyDescent="0.25">
      <c r="A42" s="12" t="s">
        <v>18</v>
      </c>
      <c r="B42" s="12" t="s">
        <v>5</v>
      </c>
      <c r="C42" s="12" t="s">
        <v>106</v>
      </c>
      <c r="D42" s="12" t="s">
        <v>74</v>
      </c>
      <c r="E42" s="12" t="s">
        <v>118</v>
      </c>
      <c r="F42" s="12" t="s">
        <v>117</v>
      </c>
      <c r="G42" s="12" t="s">
        <v>63</v>
      </c>
      <c r="H42" s="13">
        <v>350</v>
      </c>
      <c r="I42" s="13">
        <v>8.55</v>
      </c>
      <c r="J42" s="14">
        <f>H42*I42</f>
      </c>
      <c r="K42" s="12" t="s">
        <v>115</v>
      </c>
    </row>
    <row r="43" spans="1:11" x14ac:dyDescent="0.25">
      <c r="A43" s="4" t="s">
        <v>18</v>
      </c>
      <c r="B43" s="4" t="s">
        <v>5</v>
      </c>
      <c r="C43" s="4" t="s">
        <v>106</v>
      </c>
      <c r="D43" s="4" t="s">
        <v>74</v>
      </c>
      <c r="E43" s="4" t="s">
        <v>120</v>
      </c>
      <c r="F43" s="4" t="s">
        <v>119</v>
      </c>
      <c r="G43" s="4" t="s">
        <v>63</v>
      </c>
      <c r="H43" s="11">
        <v>20</v>
      </c>
      <c r="I43" s="11">
        <v>106.9</v>
      </c>
      <c r="J43" s="5">
        <f>H43*I43</f>
      </c>
      <c r="K43" s="4" t="s">
        <v>63</v>
      </c>
    </row>
    <row r="44" spans="1:11" x14ac:dyDescent="0.25">
      <c r="A44" s="4" t="s">
        <v>18</v>
      </c>
      <c r="B44" s="4" t="s">
        <v>5</v>
      </c>
      <c r="C44" s="4" t="s">
        <v>106</v>
      </c>
      <c r="D44" s="4" t="s">
        <v>74</v>
      </c>
      <c r="E44" s="4" t="s">
        <v>122</v>
      </c>
      <c r="F44" s="4" t="s">
        <v>121</v>
      </c>
      <c r="G44" s="4" t="s">
        <v>100</v>
      </c>
      <c r="H44" s="11">
        <v>20</v>
      </c>
      <c r="I44" s="11">
        <v>361.32</v>
      </c>
      <c r="J44" s="5">
        <f>H44*I44</f>
      </c>
      <c r="K44" s="4" t="s">
        <v>63</v>
      </c>
    </row>
    <row r="45" spans="1:11" x14ac:dyDescent="0.25">
      <c r="A45" s="12" t="s">
        <v>18</v>
      </c>
      <c r="B45" s="12" t="s">
        <v>5</v>
      </c>
      <c r="C45" s="12" t="s">
        <v>106</v>
      </c>
      <c r="D45" s="12" t="s">
        <v>74</v>
      </c>
      <c r="E45" s="12" t="s">
        <v>161</v>
      </c>
      <c r="F45" s="12" t="s">
        <v>123</v>
      </c>
      <c r="G45" s="12" t="s">
        <v>63</v>
      </c>
      <c r="H45" s="13">
        <v>20</v>
      </c>
      <c r="I45" s="13">
        <v>106.9</v>
      </c>
      <c r="J45" s="14">
        <f>H45*I45</f>
      </c>
      <c r="K45" s="12" t="s">
        <v>115</v>
      </c>
    </row>
    <row r="46" spans="1:11" x14ac:dyDescent="0.25">
      <c r="A46" s="4" t="s">
        <v>18</v>
      </c>
      <c r="B46" s="4" t="s">
        <v>5</v>
      </c>
      <c r="C46" s="4" t="s">
        <v>106</v>
      </c>
      <c r="D46" s="4" t="s">
        <v>74</v>
      </c>
      <c r="E46" s="4" t="s">
        <v>126</v>
      </c>
      <c r="F46" s="4" t="s">
        <v>125</v>
      </c>
      <c r="G46" s="4" t="s">
        <v>63</v>
      </c>
      <c r="H46" s="11">
        <v>20</v>
      </c>
      <c r="I46" s="11">
        <v>684.16</v>
      </c>
      <c r="J46" s="5">
        <f>H46*I46</f>
      </c>
      <c r="K46" s="4" t="s">
        <v>63</v>
      </c>
    </row>
    <row r="47" spans="1:11" x14ac:dyDescent="0.25">
      <c r="A47" s="4" t="s">
        <v>18</v>
      </c>
      <c r="B47" s="4" t="s">
        <v>5</v>
      </c>
      <c r="C47" s="4" t="s">
        <v>106</v>
      </c>
      <c r="D47" s="4" t="s">
        <v>74</v>
      </c>
      <c r="E47" s="4" t="s">
        <v>128</v>
      </c>
      <c r="F47" s="4" t="s">
        <v>129</v>
      </c>
      <c r="G47" s="4" t="s">
        <v>130</v>
      </c>
      <c r="H47" s="11">
        <v>20</v>
      </c>
      <c r="I47" s="11">
        <v>42.76</v>
      </c>
      <c r="J47" s="5">
        <f>H47*I47</f>
      </c>
      <c r="K47" s="4" t="s">
        <v>63</v>
      </c>
    </row>
    <row r="48" spans="1:11" x14ac:dyDescent="0.25">
      <c r="A48" s="4" t="s">
        <v>18</v>
      </c>
      <c r="B48" s="4" t="s">
        <v>5</v>
      </c>
      <c r="C48" s="4" t="s">
        <v>106</v>
      </c>
      <c r="D48" s="4" t="s">
        <v>74</v>
      </c>
      <c r="E48" s="4" t="s">
        <v>131</v>
      </c>
      <c r="F48" s="4" t="s">
        <v>162</v>
      </c>
      <c r="G48" s="4" t="s">
        <v>63</v>
      </c>
      <c r="H48" s="11">
        <v>1</v>
      </c>
      <c r="I48" s="11">
        <v>549.46</v>
      </c>
      <c r="J48" s="5">
        <f>H48*I48</f>
      </c>
      <c r="K48" s="4" t="s">
        <v>63</v>
      </c>
    </row>
    <row r="49" spans="1:11" x14ac:dyDescent="0.25">
      <c r="A49" s="4" t="s">
        <v>19</v>
      </c>
      <c r="B49" s="4" t="s">
        <v>5</v>
      </c>
      <c r="C49" s="4" t="s">
        <v>106</v>
      </c>
      <c r="D49" s="4" t="s">
        <v>98</v>
      </c>
      <c r="E49" s="4" t="s">
        <v>133</v>
      </c>
      <c r="F49" s="4" t="s">
        <v>134</v>
      </c>
      <c r="G49" s="4" t="s">
        <v>63</v>
      </c>
      <c r="H49" s="11">
        <v>20</v>
      </c>
      <c r="I49" s="11">
        <v>2383.87</v>
      </c>
      <c r="J49" s="5">
        <f>H49*I49</f>
      </c>
      <c r="K49" s="4" t="s">
        <v>63</v>
      </c>
    </row>
    <row r="50" spans="1:11" x14ac:dyDescent="0.25">
      <c r="A50" s="4" t="s">
        <v>19</v>
      </c>
      <c r="B50" s="4" t="s">
        <v>5</v>
      </c>
      <c r="C50" s="4" t="s">
        <v>106</v>
      </c>
      <c r="D50" s="4" t="s">
        <v>98</v>
      </c>
      <c r="E50" s="4" t="s">
        <v>109</v>
      </c>
      <c r="F50" s="4" t="s">
        <v>135</v>
      </c>
      <c r="G50" s="4" t="s">
        <v>63</v>
      </c>
      <c r="H50" s="11">
        <v>20</v>
      </c>
      <c r="I50" s="11">
        <v>687.36</v>
      </c>
      <c r="J50" s="5">
        <f>H50*I50</f>
      </c>
      <c r="K50" s="4" t="s">
        <v>63</v>
      </c>
    </row>
    <row r="51" spans="1:11" x14ac:dyDescent="0.25">
      <c r="A51" s="4" t="s">
        <v>19</v>
      </c>
      <c r="B51" s="4" t="s">
        <v>5</v>
      </c>
      <c r="C51" s="4" t="s">
        <v>106</v>
      </c>
      <c r="D51" s="4" t="s">
        <v>98</v>
      </c>
      <c r="E51" s="4" t="s">
        <v>136</v>
      </c>
      <c r="F51" s="4" t="s">
        <v>137</v>
      </c>
      <c r="G51" s="4" t="s">
        <v>63</v>
      </c>
      <c r="H51" s="11">
        <v>26</v>
      </c>
      <c r="I51" s="11">
        <v>53.45</v>
      </c>
      <c r="J51" s="5">
        <f>H51*I51</f>
      </c>
      <c r="K51" s="4" t="s">
        <v>63</v>
      </c>
    </row>
    <row r="52" spans="1:11" x14ac:dyDescent="0.25">
      <c r="A52" s="4" t="s">
        <v>20</v>
      </c>
      <c r="B52" s="4" t="s">
        <v>5</v>
      </c>
      <c r="C52" s="4" t="s">
        <v>106</v>
      </c>
      <c r="D52" s="4" t="s">
        <v>59</v>
      </c>
      <c r="E52" s="4" t="s">
        <v>92</v>
      </c>
      <c r="F52" s="4" t="s">
        <v>139</v>
      </c>
      <c r="G52" s="4" t="s">
        <v>63</v>
      </c>
      <c r="H52" s="11">
        <v>26</v>
      </c>
      <c r="I52" s="11">
        <v>267.25</v>
      </c>
      <c r="J52" s="5">
        <f>H52*I52</f>
      </c>
      <c r="K52" s="4" t="s">
        <v>63</v>
      </c>
    </row>
    <row r="53" spans="1:11" x14ac:dyDescent="0.25">
      <c r="A53" s="4" t="s">
        <v>20</v>
      </c>
      <c r="B53" s="4" t="s">
        <v>5</v>
      </c>
      <c r="C53" s="4" t="s">
        <v>106</v>
      </c>
      <c r="D53" s="4" t="s">
        <v>59</v>
      </c>
      <c r="E53" s="4" t="s">
        <v>93</v>
      </c>
      <c r="F53" s="4" t="s">
        <v>140</v>
      </c>
      <c r="G53" s="4" t="s">
        <v>63</v>
      </c>
      <c r="H53" s="11">
        <v>2</v>
      </c>
      <c r="I53" s="11">
        <v>342.08</v>
      </c>
      <c r="J53" s="5">
        <f>H53*I53</f>
      </c>
      <c r="K53" s="4" t="s">
        <v>63</v>
      </c>
    </row>
    <row r="54" spans="1:11" x14ac:dyDescent="0.25">
      <c r="A54" s="4" t="s">
        <v>20</v>
      </c>
      <c r="B54" s="4" t="s">
        <v>5</v>
      </c>
      <c r="C54" s="4" t="s">
        <v>106</v>
      </c>
      <c r="D54" s="4" t="s">
        <v>59</v>
      </c>
      <c r="E54" s="4" t="s">
        <v>109</v>
      </c>
      <c r="F54" s="4" t="s">
        <v>142</v>
      </c>
      <c r="G54" s="4" t="s">
        <v>63</v>
      </c>
      <c r="H54" s="11">
        <v>450</v>
      </c>
      <c r="I54" s="11">
        <v>50.24</v>
      </c>
      <c r="J54" s="5">
        <f>H54*I54</f>
      </c>
      <c r="K54" s="4" t="s">
        <v>63</v>
      </c>
    </row>
    <row r="55" spans="1:11" x14ac:dyDescent="0.25">
      <c r="A55" s="4" t="s">
        <v>20</v>
      </c>
      <c r="B55" s="4" t="s">
        <v>5</v>
      </c>
      <c r="C55" s="4" t="s">
        <v>106</v>
      </c>
      <c r="D55" s="4" t="s">
        <v>59</v>
      </c>
      <c r="E55" s="4" t="s">
        <v>163</v>
      </c>
      <c r="F55" s="4" t="s">
        <v>144</v>
      </c>
      <c r="G55" s="4" t="s">
        <v>63</v>
      </c>
      <c r="H55" s="11">
        <v>450</v>
      </c>
      <c r="I55" s="11">
        <v>27.79</v>
      </c>
      <c r="J55" s="5">
        <f>H55*I55</f>
      </c>
      <c r="K55" s="4" t="s">
        <v>63</v>
      </c>
    </row>
    <row r="56" spans="1:11" x14ac:dyDescent="0.25">
      <c r="A56" s="4" t="s">
        <v>20</v>
      </c>
      <c r="B56" s="4" t="s">
        <v>5</v>
      </c>
      <c r="C56" s="4" t="s">
        <v>106</v>
      </c>
      <c r="D56" s="4" t="s">
        <v>59</v>
      </c>
      <c r="E56" s="4" t="s">
        <v>118</v>
      </c>
      <c r="F56" s="4" t="s">
        <v>145</v>
      </c>
      <c r="G56" s="4" t="s">
        <v>63</v>
      </c>
      <c r="H56" s="11">
        <v>6</v>
      </c>
      <c r="I56" s="11">
        <v>1014.48</v>
      </c>
      <c r="J56" s="5">
        <f>H56*I56</f>
      </c>
      <c r="K56" s="4" t="s">
        <v>63</v>
      </c>
    </row>
    <row r="57" spans="1:11" x14ac:dyDescent="0.25">
      <c r="A57" s="4" t="s">
        <v>20</v>
      </c>
      <c r="B57" s="4" t="s">
        <v>5</v>
      </c>
      <c r="C57" s="4" t="s">
        <v>106</v>
      </c>
      <c r="D57" s="4" t="s">
        <v>59</v>
      </c>
      <c r="E57" s="4" t="s">
        <v>122</v>
      </c>
      <c r="F57" s="4" t="s">
        <v>147</v>
      </c>
      <c r="G57" s="4" t="s">
        <v>63</v>
      </c>
      <c r="H57" s="11">
        <v>19</v>
      </c>
      <c r="I57" s="11">
        <v>640</v>
      </c>
      <c r="J57" s="5">
        <f>H57*I57</f>
      </c>
      <c r="K57" s="4" t="s">
        <v>63</v>
      </c>
    </row>
    <row r="58" spans="1:11" x14ac:dyDescent="0.25">
      <c r="A58" s="4" t="s">
        <v>20</v>
      </c>
      <c r="B58" s="4" t="s">
        <v>5</v>
      </c>
      <c r="C58" s="4" t="s">
        <v>106</v>
      </c>
      <c r="D58" s="4" t="s">
        <v>59</v>
      </c>
      <c r="E58" s="4" t="s">
        <v>161</v>
      </c>
      <c r="F58" s="4" t="s">
        <v>149</v>
      </c>
      <c r="G58" s="4" t="s">
        <v>63</v>
      </c>
      <c r="H58" s="11">
        <v>1</v>
      </c>
      <c r="I58" s="11">
        <v>2846.74</v>
      </c>
      <c r="J58" s="5">
        <f>H58*I58</f>
      </c>
      <c r="K58" s="4" t="s">
        <v>63</v>
      </c>
    </row>
    <row r="59" spans="1:11" x14ac:dyDescent="0.25">
      <c r="A59" s="4" t="s">
        <v>20</v>
      </c>
      <c r="B59" s="4" t="s">
        <v>5</v>
      </c>
      <c r="C59" s="4" t="s">
        <v>106</v>
      </c>
      <c r="D59" s="4" t="s">
        <v>59</v>
      </c>
      <c r="E59" s="4" t="s">
        <v>146</v>
      </c>
      <c r="F59" s="4" t="s">
        <v>151</v>
      </c>
      <c r="G59" s="4" t="s">
        <v>63</v>
      </c>
      <c r="H59" s="11">
        <v>1</v>
      </c>
      <c r="I59" s="11">
        <v>1069</v>
      </c>
      <c r="J59" s="5">
        <f>H59*I59</f>
      </c>
      <c r="K59" s="4" t="s">
        <v>63</v>
      </c>
    </row>
    <row r="60" spans="1:11" x14ac:dyDescent="0.25">
      <c r="A60" s="4" t="s">
        <v>21</v>
      </c>
      <c r="B60" s="4" t="s">
        <v>5</v>
      </c>
      <c r="C60" s="4" t="s">
        <v>106</v>
      </c>
      <c r="D60" s="4" t="s">
        <v>69</v>
      </c>
      <c r="E60" s="4" t="s">
        <v>93</v>
      </c>
      <c r="F60" s="4" t="s">
        <v>158</v>
      </c>
      <c r="G60" s="4" t="s">
        <v>130</v>
      </c>
      <c r="H60" s="11">
        <v>26</v>
      </c>
      <c r="I60" s="11">
        <v>2351.8</v>
      </c>
      <c r="J60" s="5">
        <f>H60*I60</f>
      </c>
      <c r="K60" s="4" t="s">
        <v>63</v>
      </c>
    </row>
    <row r="61" spans="1:11" x14ac:dyDescent="0.25">
      <c r="A61" s="8" t="s">
        <v>56</v>
      </c>
      <c r="B61" s="8"/>
      <c r="C61" s="8"/>
      <c r="D61" s="8"/>
      <c r="E61" s="8"/>
      <c r="F61" s="8"/>
      <c r="G61" s="8"/>
      <c r="H61" s="8"/>
      <c r="I61" s="8"/>
      <c r="J61" s="9">
        <f>SUM(J4:J60)</f>
      </c>
      <c r="K61" s="15"/>
    </row>
  </sheetData>
  <mergeCells count="2">
    <mergeCell ref="A1:I1"/>
    <mergeCell ref="A61:I61"/>
  </mergeCells>
  <pageMargins left="0.7" right="0.7" top="0.75" bottom="0.75" header="0.3" footer="0.3"/>
  <pageSetup orientation="portrait" horizontalDpi="4294967295" verticalDpi="4294967295" scale="100" fitToWidth="1" fitToHeigh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rightToLeft="1"/>
  </sheetViews>
  <sheetFormatPr defaultRowHeight="15" outlineLevelRow="0" outlineLevelCol="0" x14ac:dyDescent="55"/>
  <cols>
    <col min="1" max="1" width="22" customWidth="1"/>
    <col min="2" max="2" width="12" customWidth="1"/>
    <col min="3" max="3" width="6" customWidth="1"/>
    <col min="4" max="5" width="7" customWidth="1"/>
    <col min="6" max="6" width="55" customWidth="1"/>
    <col min="7" max="7" width="8" customWidth="1"/>
    <col min="8" max="8" width="10" customWidth="1"/>
    <col min="9" max="9" width="12" customWidth="1"/>
    <col min="10" max="10" width="14" customWidth="1"/>
    <col min="11" max="11" width="22" customWidth="1"/>
  </cols>
  <sheetData>
    <row r="1" ht="28" customHeight="1" spans="1:9" x14ac:dyDescent="0.25">
      <c r="A1" s="1" t="s">
        <v>164</v>
      </c>
      <c r="B1" s="1"/>
      <c r="C1" s="1"/>
      <c r="D1" s="1"/>
      <c r="E1" s="1"/>
      <c r="F1" s="1"/>
      <c r="G1" s="1"/>
      <c r="H1" s="1"/>
      <c r="I1" s="1"/>
    </row>
    <row r="3" ht="22" customHeight="1" spans="1:11" x14ac:dyDescent="0.25">
      <c r="A3" s="3" t="s">
        <v>3</v>
      </c>
      <c r="B3" s="3" t="s">
        <v>48</v>
      </c>
      <c r="C3" s="3" t="s">
        <v>49</v>
      </c>
      <c r="D3" s="3" t="s">
        <v>50</v>
      </c>
      <c r="E3" s="3" t="s">
        <v>51</v>
      </c>
      <c r="F3" s="3" t="s">
        <v>52</v>
      </c>
      <c r="G3" s="3" t="s">
        <v>53</v>
      </c>
      <c r="H3" s="3" t="s">
        <v>54</v>
      </c>
      <c r="I3" s="3" t="s">
        <v>55</v>
      </c>
      <c r="J3" s="3" t="s">
        <v>56</v>
      </c>
      <c r="K3" s="3" t="s">
        <v>57</v>
      </c>
    </row>
    <row r="4" spans="1:11" x14ac:dyDescent="0.25">
      <c r="A4" s="4" t="s">
        <v>23</v>
      </c>
      <c r="B4" s="4" t="s">
        <v>4</v>
      </c>
      <c r="C4" s="4" t="s">
        <v>58</v>
      </c>
      <c r="D4" s="4" t="s">
        <v>69</v>
      </c>
      <c r="E4" s="4" t="s">
        <v>75</v>
      </c>
      <c r="F4" s="4" t="s">
        <v>165</v>
      </c>
      <c r="G4" s="4" t="s">
        <v>62</v>
      </c>
      <c r="H4" s="11">
        <v>1200</v>
      </c>
      <c r="I4" s="11">
        <v>220</v>
      </c>
      <c r="J4" s="5">
        <f>H4*I4</f>
      </c>
      <c r="K4" s="4" t="s">
        <v>63</v>
      </c>
    </row>
    <row r="5" spans="1:11" x14ac:dyDescent="0.25">
      <c r="A5" s="12" t="s">
        <v>23</v>
      </c>
      <c r="B5" s="12" t="s">
        <v>4</v>
      </c>
      <c r="C5" s="12" t="s">
        <v>58</v>
      </c>
      <c r="D5" s="12" t="s">
        <v>69</v>
      </c>
      <c r="E5" s="12" t="s">
        <v>78</v>
      </c>
      <c r="F5" s="12" t="s">
        <v>166</v>
      </c>
      <c r="G5" s="12" t="s">
        <v>62</v>
      </c>
      <c r="H5" s="13">
        <v>1200</v>
      </c>
      <c r="I5" s="13">
        <v>40</v>
      </c>
      <c r="J5" s="14">
        <f>H5*I5</f>
      </c>
      <c r="K5" s="12" t="s">
        <v>167</v>
      </c>
    </row>
    <row r="6" spans="1:11" x14ac:dyDescent="0.25">
      <c r="A6" s="4" t="s">
        <v>23</v>
      </c>
      <c r="B6" s="4" t="s">
        <v>5</v>
      </c>
      <c r="C6" s="4" t="s">
        <v>58</v>
      </c>
      <c r="D6" s="4" t="s">
        <v>69</v>
      </c>
      <c r="E6" s="4" t="s">
        <v>75</v>
      </c>
      <c r="F6" s="4" t="s">
        <v>168</v>
      </c>
      <c r="G6" s="4" t="s">
        <v>62</v>
      </c>
      <c r="H6" s="11">
        <v>680</v>
      </c>
      <c r="I6" s="11">
        <v>220</v>
      </c>
      <c r="J6" s="5">
        <f>H6*I6</f>
      </c>
      <c r="K6" s="4" t="s">
        <v>63</v>
      </c>
    </row>
    <row r="7" spans="1:11" x14ac:dyDescent="0.25">
      <c r="A7" s="12" t="s">
        <v>23</v>
      </c>
      <c r="B7" s="12" t="s">
        <v>5</v>
      </c>
      <c r="C7" s="12" t="s">
        <v>58</v>
      </c>
      <c r="D7" s="12" t="s">
        <v>69</v>
      </c>
      <c r="E7" s="12" t="s">
        <v>78</v>
      </c>
      <c r="F7" s="12" t="s">
        <v>166</v>
      </c>
      <c r="G7" s="12" t="s">
        <v>62</v>
      </c>
      <c r="H7" s="13">
        <v>680</v>
      </c>
      <c r="I7" s="13">
        <v>40</v>
      </c>
      <c r="J7" s="14">
        <f>H7*I7</f>
      </c>
      <c r="K7" s="12" t="s">
        <v>167</v>
      </c>
    </row>
    <row r="8" spans="1:11" x14ac:dyDescent="0.25">
      <c r="A8" s="8" t="s">
        <v>56</v>
      </c>
      <c r="B8" s="8"/>
      <c r="C8" s="8"/>
      <c r="D8" s="8"/>
      <c r="E8" s="8"/>
      <c r="F8" s="8"/>
      <c r="G8" s="8"/>
      <c r="H8" s="8"/>
      <c r="I8" s="8"/>
      <c r="J8" s="9">
        <f>SUM(J4:J7)</f>
      </c>
      <c r="K8" s="15"/>
    </row>
  </sheetData>
  <mergeCells count="2">
    <mergeCell ref="A1:I1"/>
    <mergeCell ref="A8:I8"/>
  </mergeCells>
  <pageMargins left="0.7" right="0.7" top="0.75" bottom="0.75" header="0.3" footer="0.3"/>
  <pageSetup orientation="portrait" horizontalDpi="4294967295" verticalDpi="4294967295" scale="100" fitToWidth="1" fitToHeigh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workbookViewId="0" rightToLeft="1"/>
  </sheetViews>
  <sheetFormatPr defaultRowHeight="15" outlineLevelRow="0" outlineLevelCol="0" x14ac:dyDescent="55"/>
  <cols>
    <col min="1" max="1" width="22" customWidth="1"/>
    <col min="2" max="2" width="12" customWidth="1"/>
    <col min="3" max="3" width="6" customWidth="1"/>
    <col min="4" max="5" width="7" customWidth="1"/>
    <col min="6" max="6" width="55" customWidth="1"/>
    <col min="7" max="7" width="8" customWidth="1"/>
    <col min="8" max="8" width="10" customWidth="1"/>
    <col min="9" max="9" width="12" customWidth="1"/>
    <col min="10" max="10" width="14" customWidth="1"/>
    <col min="11" max="11" width="22" customWidth="1"/>
  </cols>
  <sheetData>
    <row r="1" ht="28" customHeight="1" spans="1:9" x14ac:dyDescent="0.25">
      <c r="A1" s="1" t="s">
        <v>169</v>
      </c>
      <c r="B1" s="1"/>
      <c r="C1" s="1"/>
      <c r="D1" s="1"/>
      <c r="E1" s="1"/>
      <c r="F1" s="1"/>
      <c r="G1" s="1"/>
      <c r="H1" s="1"/>
      <c r="I1" s="1"/>
    </row>
    <row r="3" ht="22" customHeight="1" spans="1:11" x14ac:dyDescent="0.25">
      <c r="A3" s="3" t="s">
        <v>3</v>
      </c>
      <c r="B3" s="3" t="s">
        <v>48</v>
      </c>
      <c r="C3" s="3" t="s">
        <v>49</v>
      </c>
      <c r="D3" s="3" t="s">
        <v>50</v>
      </c>
      <c r="E3" s="3" t="s">
        <v>51</v>
      </c>
      <c r="F3" s="3" t="s">
        <v>52</v>
      </c>
      <c r="G3" s="3" t="s">
        <v>53</v>
      </c>
      <c r="H3" s="3" t="s">
        <v>54</v>
      </c>
      <c r="I3" s="3" t="s">
        <v>55</v>
      </c>
      <c r="J3" s="3" t="s">
        <v>56</v>
      </c>
      <c r="K3" s="3" t="s">
        <v>57</v>
      </c>
    </row>
    <row r="4" spans="1:11" x14ac:dyDescent="0.25">
      <c r="A4" s="4" t="s">
        <v>25</v>
      </c>
      <c r="B4" s="4" t="s">
        <v>6</v>
      </c>
      <c r="C4" s="4" t="s">
        <v>170</v>
      </c>
      <c r="D4" s="4" t="s">
        <v>74</v>
      </c>
      <c r="E4" s="4" t="s">
        <v>64</v>
      </c>
      <c r="F4" s="4" t="s">
        <v>171</v>
      </c>
      <c r="G4" s="4" t="s">
        <v>130</v>
      </c>
      <c r="H4" s="11">
        <v>202045</v>
      </c>
      <c r="I4" s="11">
        <v>1</v>
      </c>
      <c r="J4" s="5">
        <f>H4*I4</f>
      </c>
      <c r="K4" s="4" t="s">
        <v>63</v>
      </c>
    </row>
    <row r="5" spans="1:11" x14ac:dyDescent="0.25">
      <c r="A5" s="4" t="s">
        <v>25</v>
      </c>
      <c r="B5" s="4" t="s">
        <v>6</v>
      </c>
      <c r="C5" s="4" t="s">
        <v>170</v>
      </c>
      <c r="D5" s="4" t="s">
        <v>74</v>
      </c>
      <c r="E5" s="4" t="s">
        <v>66</v>
      </c>
      <c r="F5" s="4" t="s">
        <v>172</v>
      </c>
      <c r="G5" s="4" t="s">
        <v>130</v>
      </c>
      <c r="H5" s="11">
        <v>22449</v>
      </c>
      <c r="I5" s="11">
        <v>1</v>
      </c>
      <c r="J5" s="5">
        <f>H5*I5</f>
      </c>
      <c r="K5" s="4" t="s">
        <v>63</v>
      </c>
    </row>
    <row r="6" spans="1:11" x14ac:dyDescent="0.25">
      <c r="A6" s="4" t="s">
        <v>26</v>
      </c>
      <c r="B6" s="4" t="s">
        <v>6</v>
      </c>
      <c r="C6" s="4" t="s">
        <v>173</v>
      </c>
      <c r="D6" s="4" t="s">
        <v>74</v>
      </c>
      <c r="E6" s="4" t="s">
        <v>66</v>
      </c>
      <c r="F6" s="4" t="s">
        <v>174</v>
      </c>
      <c r="G6" s="4" t="s">
        <v>130</v>
      </c>
      <c r="H6" s="11">
        <v>179596</v>
      </c>
      <c r="I6" s="11">
        <v>1</v>
      </c>
      <c r="J6" s="5">
        <f>H6*I6</f>
      </c>
      <c r="K6" s="4" t="s">
        <v>63</v>
      </c>
    </row>
    <row r="7" spans="1:11" x14ac:dyDescent="0.25">
      <c r="A7" s="8" t="s">
        <v>56</v>
      </c>
      <c r="B7" s="8"/>
      <c r="C7" s="8"/>
      <c r="D7" s="8"/>
      <c r="E7" s="8"/>
      <c r="F7" s="8"/>
      <c r="G7" s="8"/>
      <c r="H7" s="8"/>
      <c r="I7" s="8"/>
      <c r="J7" s="9">
        <f>SUM(J4:J6)</f>
      </c>
      <c r="K7" s="15"/>
    </row>
  </sheetData>
  <mergeCells count="2">
    <mergeCell ref="A1:I1"/>
    <mergeCell ref="A7:I7"/>
  </mergeCells>
  <pageMargins left="0.7" right="0.7" top="0.75" bottom="0.75" header="0.3" footer="0.3"/>
  <pageSetup orientation="portrait" horizontalDpi="4294967295" verticalDpi="4294967295" scale="100" fitToWidth="1" fitToHeigh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3"/>
  <sheetViews>
    <sheetView workbookViewId="0" rightToLeft="1"/>
  </sheetViews>
  <sheetFormatPr defaultRowHeight="15" outlineLevelRow="0" outlineLevelCol="0" x14ac:dyDescent="55"/>
  <cols>
    <col min="1" max="1" width="22" customWidth="1"/>
    <col min="2" max="2" width="12" customWidth="1"/>
    <col min="3" max="3" width="6" customWidth="1"/>
    <col min="4" max="5" width="7" customWidth="1"/>
    <col min="6" max="6" width="55" customWidth="1"/>
    <col min="7" max="7" width="8" customWidth="1"/>
    <col min="8" max="8" width="10" customWidth="1"/>
    <col min="9" max="9" width="12" customWidth="1"/>
    <col min="10" max="10" width="14" customWidth="1"/>
    <col min="11" max="11" width="22" customWidth="1"/>
  </cols>
  <sheetData>
    <row r="1" ht="28" customHeight="1" spans="1:9" x14ac:dyDescent="0.25">
      <c r="A1" s="1" t="s">
        <v>175</v>
      </c>
      <c r="B1" s="1"/>
      <c r="C1" s="1"/>
      <c r="D1" s="1"/>
      <c r="E1" s="1"/>
      <c r="F1" s="1"/>
      <c r="G1" s="1"/>
      <c r="H1" s="1"/>
      <c r="I1" s="1"/>
    </row>
    <row r="3" ht="22" customHeight="1" spans="1:11" x14ac:dyDescent="0.25">
      <c r="A3" s="3" t="s">
        <v>3</v>
      </c>
      <c r="B3" s="3" t="s">
        <v>48</v>
      </c>
      <c r="C3" s="3" t="s">
        <v>49</v>
      </c>
      <c r="D3" s="3" t="s">
        <v>50</v>
      </c>
      <c r="E3" s="3" t="s">
        <v>51</v>
      </c>
      <c r="F3" s="3" t="s">
        <v>52</v>
      </c>
      <c r="G3" s="3" t="s">
        <v>53</v>
      </c>
      <c r="H3" s="3" t="s">
        <v>54</v>
      </c>
      <c r="I3" s="3" t="s">
        <v>55</v>
      </c>
      <c r="J3" s="3" t="s">
        <v>56</v>
      </c>
      <c r="K3" s="3" t="s">
        <v>57</v>
      </c>
    </row>
    <row r="4" spans="1:11" x14ac:dyDescent="0.25">
      <c r="A4" s="4" t="s">
        <v>28</v>
      </c>
      <c r="B4" s="4" t="s">
        <v>4</v>
      </c>
      <c r="C4" s="4" t="s">
        <v>176</v>
      </c>
      <c r="D4" s="4" t="s">
        <v>98</v>
      </c>
      <c r="E4" s="4" t="s">
        <v>66</v>
      </c>
      <c r="F4" s="4" t="s">
        <v>177</v>
      </c>
      <c r="G4" s="4" t="s">
        <v>82</v>
      </c>
      <c r="H4" s="11">
        <v>200</v>
      </c>
      <c r="I4" s="11">
        <v>6.82</v>
      </c>
      <c r="J4" s="5">
        <f>H4*I4</f>
      </c>
      <c r="K4" s="4" t="s">
        <v>63</v>
      </c>
    </row>
    <row r="5" spans="1:11" x14ac:dyDescent="0.25">
      <c r="A5" s="4" t="s">
        <v>28</v>
      </c>
      <c r="B5" s="4" t="s">
        <v>4</v>
      </c>
      <c r="C5" s="4" t="s">
        <v>176</v>
      </c>
      <c r="D5" s="4" t="s">
        <v>98</v>
      </c>
      <c r="E5" s="4" t="s">
        <v>84</v>
      </c>
      <c r="F5" s="4" t="s">
        <v>178</v>
      </c>
      <c r="G5" s="4" t="s">
        <v>82</v>
      </c>
      <c r="H5" s="11">
        <v>300</v>
      </c>
      <c r="I5" s="11">
        <v>13.63</v>
      </c>
      <c r="J5" s="5">
        <f>H5*I5</f>
      </c>
      <c r="K5" s="4" t="s">
        <v>63</v>
      </c>
    </row>
    <row r="6" spans="1:11" x14ac:dyDescent="0.25">
      <c r="A6" s="4" t="s">
        <v>28</v>
      </c>
      <c r="B6" s="4" t="s">
        <v>4</v>
      </c>
      <c r="C6" s="4" t="s">
        <v>176</v>
      </c>
      <c r="D6" s="4" t="s">
        <v>98</v>
      </c>
      <c r="E6" s="4" t="s">
        <v>91</v>
      </c>
      <c r="F6" s="4" t="s">
        <v>179</v>
      </c>
      <c r="G6" s="4" t="s">
        <v>82</v>
      </c>
      <c r="H6" s="11">
        <v>300</v>
      </c>
      <c r="I6" s="11">
        <v>20.45</v>
      </c>
      <c r="J6" s="5">
        <f>H6*I6</f>
      </c>
      <c r="K6" s="4" t="s">
        <v>63</v>
      </c>
    </row>
    <row r="7" spans="1:11" x14ac:dyDescent="0.25">
      <c r="A7" s="4" t="s">
        <v>28</v>
      </c>
      <c r="B7" s="4" t="s">
        <v>4</v>
      </c>
      <c r="C7" s="4" t="s">
        <v>176</v>
      </c>
      <c r="D7" s="4" t="s">
        <v>98</v>
      </c>
      <c r="E7" s="4" t="s">
        <v>92</v>
      </c>
      <c r="F7" s="4" t="s">
        <v>180</v>
      </c>
      <c r="G7" s="4" t="s">
        <v>82</v>
      </c>
      <c r="H7" s="11">
        <v>350</v>
      </c>
      <c r="I7" s="11">
        <v>30.67</v>
      </c>
      <c r="J7" s="5">
        <f>H7*I7</f>
      </c>
      <c r="K7" s="4" t="s">
        <v>63</v>
      </c>
    </row>
    <row r="8" spans="1:11" x14ac:dyDescent="0.25">
      <c r="A8" s="4" t="s">
        <v>28</v>
      </c>
      <c r="B8" s="4" t="s">
        <v>4</v>
      </c>
      <c r="C8" s="4" t="s">
        <v>176</v>
      </c>
      <c r="D8" s="4" t="s">
        <v>98</v>
      </c>
      <c r="E8" s="4" t="s">
        <v>93</v>
      </c>
      <c r="F8" s="4" t="s">
        <v>181</v>
      </c>
      <c r="G8" s="4" t="s">
        <v>82</v>
      </c>
      <c r="H8" s="11">
        <v>200</v>
      </c>
      <c r="I8" s="11">
        <v>37.49</v>
      </c>
      <c r="J8" s="5">
        <f>H8*I8</f>
      </c>
      <c r="K8" s="4" t="s">
        <v>63</v>
      </c>
    </row>
    <row r="9" spans="1:11" x14ac:dyDescent="0.25">
      <c r="A9" s="4" t="s">
        <v>28</v>
      </c>
      <c r="B9" s="4" t="s">
        <v>4</v>
      </c>
      <c r="C9" s="4" t="s">
        <v>176</v>
      </c>
      <c r="D9" s="4" t="s">
        <v>98</v>
      </c>
      <c r="E9" s="4" t="s">
        <v>95</v>
      </c>
      <c r="F9" s="4" t="s">
        <v>182</v>
      </c>
      <c r="G9" s="4" t="s">
        <v>130</v>
      </c>
      <c r="H9" s="11">
        <v>400</v>
      </c>
      <c r="I9" s="11">
        <v>51</v>
      </c>
      <c r="J9" s="5">
        <f>H9*I9</f>
      </c>
      <c r="K9" s="4" t="s">
        <v>63</v>
      </c>
    </row>
    <row r="10" spans="1:11" x14ac:dyDescent="0.25">
      <c r="A10" s="4" t="s">
        <v>28</v>
      </c>
      <c r="B10" s="4" t="s">
        <v>4</v>
      </c>
      <c r="C10" s="4" t="s">
        <v>176</v>
      </c>
      <c r="D10" s="4" t="s">
        <v>98</v>
      </c>
      <c r="E10" s="4" t="s">
        <v>160</v>
      </c>
      <c r="F10" s="4" t="s">
        <v>183</v>
      </c>
      <c r="G10" s="4" t="s">
        <v>82</v>
      </c>
      <c r="H10" s="11">
        <v>10</v>
      </c>
      <c r="I10" s="11">
        <v>128.28</v>
      </c>
      <c r="J10" s="5">
        <f>H10*I10</f>
      </c>
      <c r="K10" s="4" t="s">
        <v>63</v>
      </c>
    </row>
    <row r="11" spans="1:11" x14ac:dyDescent="0.25">
      <c r="A11" s="4" t="s">
        <v>28</v>
      </c>
      <c r="B11" s="4" t="s">
        <v>4</v>
      </c>
      <c r="C11" s="4" t="s">
        <v>176</v>
      </c>
      <c r="D11" s="4" t="s">
        <v>98</v>
      </c>
      <c r="E11" s="4" t="s">
        <v>109</v>
      </c>
      <c r="F11" s="4" t="s">
        <v>184</v>
      </c>
      <c r="G11" s="4" t="s">
        <v>82</v>
      </c>
      <c r="H11" s="11">
        <v>700</v>
      </c>
      <c r="I11" s="11">
        <v>3.98</v>
      </c>
      <c r="J11" s="5">
        <f>H11*I11</f>
      </c>
      <c r="K11" s="4" t="s">
        <v>63</v>
      </c>
    </row>
    <row r="12" spans="1:11" x14ac:dyDescent="0.25">
      <c r="A12" s="4" t="s">
        <v>28</v>
      </c>
      <c r="B12" s="4" t="s">
        <v>4</v>
      </c>
      <c r="C12" s="4" t="s">
        <v>176</v>
      </c>
      <c r="D12" s="4" t="s">
        <v>98</v>
      </c>
      <c r="E12" s="4" t="s">
        <v>111</v>
      </c>
      <c r="F12" s="4" t="s">
        <v>185</v>
      </c>
      <c r="G12" s="4" t="s">
        <v>82</v>
      </c>
      <c r="H12" s="11">
        <v>500</v>
      </c>
      <c r="I12" s="11">
        <v>3.19</v>
      </c>
      <c r="J12" s="5">
        <f>H12*I12</f>
      </c>
      <c r="K12" s="4" t="s">
        <v>63</v>
      </c>
    </row>
    <row r="13" spans="1:11" x14ac:dyDescent="0.25">
      <c r="A13" s="4" t="s">
        <v>28</v>
      </c>
      <c r="B13" s="4" t="s">
        <v>4</v>
      </c>
      <c r="C13" s="4" t="s">
        <v>176</v>
      </c>
      <c r="D13" s="4" t="s">
        <v>98</v>
      </c>
      <c r="E13" s="4" t="s">
        <v>163</v>
      </c>
      <c r="F13" s="4" t="s">
        <v>186</v>
      </c>
      <c r="G13" s="4" t="s">
        <v>82</v>
      </c>
      <c r="H13" s="11">
        <v>40</v>
      </c>
      <c r="I13" s="11">
        <v>60.2</v>
      </c>
      <c r="J13" s="5">
        <f>H13*I13</f>
      </c>
      <c r="K13" s="4" t="s">
        <v>63</v>
      </c>
    </row>
    <row r="14" spans="1:11" x14ac:dyDescent="0.25">
      <c r="A14" s="4" t="s">
        <v>28</v>
      </c>
      <c r="B14" s="4" t="s">
        <v>4</v>
      </c>
      <c r="C14" s="4" t="s">
        <v>176</v>
      </c>
      <c r="D14" s="4" t="s">
        <v>98</v>
      </c>
      <c r="E14" s="4" t="s">
        <v>116</v>
      </c>
      <c r="F14" s="4" t="s">
        <v>187</v>
      </c>
      <c r="G14" s="4" t="s">
        <v>82</v>
      </c>
      <c r="H14" s="11">
        <v>200</v>
      </c>
      <c r="I14" s="11">
        <v>37.49</v>
      </c>
      <c r="J14" s="5">
        <f>H14*I14</f>
      </c>
      <c r="K14" s="4" t="s">
        <v>63</v>
      </c>
    </row>
    <row r="15" spans="1:11" x14ac:dyDescent="0.25">
      <c r="A15" s="4" t="s">
        <v>28</v>
      </c>
      <c r="B15" s="4" t="s">
        <v>4</v>
      </c>
      <c r="C15" s="4" t="s">
        <v>176</v>
      </c>
      <c r="D15" s="4" t="s">
        <v>98</v>
      </c>
      <c r="E15" s="4" t="s">
        <v>118</v>
      </c>
      <c r="F15" s="4" t="s">
        <v>188</v>
      </c>
      <c r="G15" s="4" t="s">
        <v>82</v>
      </c>
      <c r="H15" s="11">
        <v>100</v>
      </c>
      <c r="I15" s="11">
        <v>64.75</v>
      </c>
      <c r="J15" s="5">
        <f>H15*I15</f>
      </c>
      <c r="K15" s="4" t="s">
        <v>63</v>
      </c>
    </row>
    <row r="16" spans="1:11" x14ac:dyDescent="0.25">
      <c r="A16" s="4" t="s">
        <v>28</v>
      </c>
      <c r="B16" s="4" t="s">
        <v>4</v>
      </c>
      <c r="C16" s="4" t="s">
        <v>176</v>
      </c>
      <c r="D16" s="4" t="s">
        <v>98</v>
      </c>
      <c r="E16" s="4" t="s">
        <v>122</v>
      </c>
      <c r="F16" s="4" t="s">
        <v>189</v>
      </c>
      <c r="G16" s="4" t="s">
        <v>130</v>
      </c>
      <c r="H16" s="11">
        <v>50</v>
      </c>
      <c r="I16" s="11">
        <v>170.39</v>
      </c>
      <c r="J16" s="5">
        <f>H16*I16</f>
      </c>
      <c r="K16" s="4" t="s">
        <v>63</v>
      </c>
    </row>
    <row r="17" spans="1:11" x14ac:dyDescent="0.25">
      <c r="A17" s="4" t="s">
        <v>28</v>
      </c>
      <c r="B17" s="4" t="s">
        <v>4</v>
      </c>
      <c r="C17" s="4" t="s">
        <v>176</v>
      </c>
      <c r="D17" s="4" t="s">
        <v>98</v>
      </c>
      <c r="E17" s="4" t="s">
        <v>161</v>
      </c>
      <c r="F17" s="4" t="s">
        <v>190</v>
      </c>
      <c r="G17" s="4" t="s">
        <v>130</v>
      </c>
      <c r="H17" s="11">
        <v>50</v>
      </c>
      <c r="I17" s="11">
        <v>68.16</v>
      </c>
      <c r="J17" s="5">
        <f>H17*I17</f>
      </c>
      <c r="K17" s="4" t="s">
        <v>63</v>
      </c>
    </row>
    <row r="18" spans="1:11" x14ac:dyDescent="0.25">
      <c r="A18" s="4" t="s">
        <v>28</v>
      </c>
      <c r="B18" s="4" t="s">
        <v>4</v>
      </c>
      <c r="C18" s="4" t="s">
        <v>176</v>
      </c>
      <c r="D18" s="4" t="s">
        <v>98</v>
      </c>
      <c r="E18" s="4" t="s">
        <v>148</v>
      </c>
      <c r="F18" s="4" t="s">
        <v>191</v>
      </c>
      <c r="G18" s="4" t="s">
        <v>130</v>
      </c>
      <c r="H18" s="11">
        <v>1</v>
      </c>
      <c r="I18" s="11">
        <v>6694.38</v>
      </c>
      <c r="J18" s="5">
        <f>H18*I18</f>
      </c>
      <c r="K18" s="4" t="s">
        <v>63</v>
      </c>
    </row>
    <row r="19" spans="1:11" x14ac:dyDescent="0.25">
      <c r="A19" s="4" t="s">
        <v>28</v>
      </c>
      <c r="B19" s="4" t="s">
        <v>4</v>
      </c>
      <c r="C19" s="4" t="s">
        <v>176</v>
      </c>
      <c r="D19" s="4" t="s">
        <v>98</v>
      </c>
      <c r="E19" s="4" t="s">
        <v>150</v>
      </c>
      <c r="F19" s="4" t="s">
        <v>192</v>
      </c>
      <c r="G19" s="4" t="s">
        <v>68</v>
      </c>
      <c r="H19" s="11">
        <v>7</v>
      </c>
      <c r="I19" s="11">
        <v>981.84</v>
      </c>
      <c r="J19" s="5">
        <f>H19*I19</f>
      </c>
      <c r="K19" s="4" t="s">
        <v>63</v>
      </c>
    </row>
    <row r="20" spans="1:11" x14ac:dyDescent="0.25">
      <c r="A20" s="4" t="s">
        <v>28</v>
      </c>
      <c r="B20" s="4" t="s">
        <v>4</v>
      </c>
      <c r="C20" s="4" t="s">
        <v>176</v>
      </c>
      <c r="D20" s="4" t="s">
        <v>98</v>
      </c>
      <c r="E20" s="4" t="s">
        <v>124</v>
      </c>
      <c r="F20" s="4" t="s">
        <v>193</v>
      </c>
      <c r="G20" s="4" t="s">
        <v>68</v>
      </c>
      <c r="H20" s="11">
        <v>1</v>
      </c>
      <c r="I20" s="11">
        <v>722.57</v>
      </c>
      <c r="J20" s="5">
        <f>H20*I20</f>
      </c>
      <c r="K20" s="4" t="s">
        <v>63</v>
      </c>
    </row>
    <row r="21" spans="1:11" x14ac:dyDescent="0.25">
      <c r="A21" s="4" t="s">
        <v>28</v>
      </c>
      <c r="B21" s="4" t="s">
        <v>4</v>
      </c>
      <c r="C21" s="4" t="s">
        <v>176</v>
      </c>
      <c r="D21" s="4" t="s">
        <v>98</v>
      </c>
      <c r="E21" s="4" t="s">
        <v>126</v>
      </c>
      <c r="F21" s="4" t="s">
        <v>194</v>
      </c>
      <c r="G21" s="4" t="s">
        <v>68</v>
      </c>
      <c r="H21" s="11">
        <v>8</v>
      </c>
      <c r="I21" s="11">
        <v>70</v>
      </c>
      <c r="J21" s="5">
        <f>H21*I21</f>
      </c>
      <c r="K21" s="4" t="s">
        <v>63</v>
      </c>
    </row>
    <row r="22" spans="1:11" x14ac:dyDescent="0.25">
      <c r="A22" s="4" t="s">
        <v>28</v>
      </c>
      <c r="B22" s="4" t="s">
        <v>4</v>
      </c>
      <c r="C22" s="4" t="s">
        <v>176</v>
      </c>
      <c r="D22" s="4" t="s">
        <v>98</v>
      </c>
      <c r="E22" s="4" t="s">
        <v>128</v>
      </c>
      <c r="F22" s="4" t="s">
        <v>195</v>
      </c>
      <c r="G22" s="4" t="s">
        <v>68</v>
      </c>
      <c r="H22" s="11">
        <v>1</v>
      </c>
      <c r="I22" s="11">
        <v>1020.1</v>
      </c>
      <c r="J22" s="5">
        <f>H22*I22</f>
      </c>
      <c r="K22" s="4" t="s">
        <v>63</v>
      </c>
    </row>
    <row r="23" spans="1:11" x14ac:dyDescent="0.25">
      <c r="A23" s="4" t="s">
        <v>28</v>
      </c>
      <c r="B23" s="4" t="s">
        <v>4</v>
      </c>
      <c r="C23" s="4" t="s">
        <v>176</v>
      </c>
      <c r="D23" s="4" t="s">
        <v>98</v>
      </c>
      <c r="E23" s="4" t="s">
        <v>196</v>
      </c>
      <c r="F23" s="4" t="s">
        <v>197</v>
      </c>
      <c r="G23" s="4" t="s">
        <v>68</v>
      </c>
      <c r="H23" s="11">
        <v>1</v>
      </c>
      <c r="I23" s="11">
        <v>7951.44</v>
      </c>
      <c r="J23" s="5">
        <f>H23*I23</f>
      </c>
      <c r="K23" s="4" t="s">
        <v>63</v>
      </c>
    </row>
    <row r="24" spans="1:11" x14ac:dyDescent="0.25">
      <c r="A24" s="4" t="s">
        <v>28</v>
      </c>
      <c r="B24" s="4" t="s">
        <v>4</v>
      </c>
      <c r="C24" s="4" t="s">
        <v>176</v>
      </c>
      <c r="D24" s="4" t="s">
        <v>98</v>
      </c>
      <c r="E24" s="4" t="s">
        <v>198</v>
      </c>
      <c r="F24" s="4" t="s">
        <v>199</v>
      </c>
      <c r="G24" s="4" t="s">
        <v>68</v>
      </c>
      <c r="H24" s="11">
        <v>1</v>
      </c>
      <c r="I24" s="11">
        <v>8519.4</v>
      </c>
      <c r="J24" s="5">
        <f>H24*I24</f>
      </c>
      <c r="K24" s="4" t="s">
        <v>63</v>
      </c>
    </row>
    <row r="25" spans="1:11" x14ac:dyDescent="0.25">
      <c r="A25" s="4" t="s">
        <v>28</v>
      </c>
      <c r="B25" s="4" t="s">
        <v>4</v>
      </c>
      <c r="C25" s="4" t="s">
        <v>176</v>
      </c>
      <c r="D25" s="4" t="s">
        <v>98</v>
      </c>
      <c r="E25" s="4" t="s">
        <v>200</v>
      </c>
      <c r="F25" s="4" t="s">
        <v>201</v>
      </c>
      <c r="G25" s="4" t="s">
        <v>68</v>
      </c>
      <c r="H25" s="11">
        <v>1</v>
      </c>
      <c r="I25" s="11">
        <v>14312.58</v>
      </c>
      <c r="J25" s="5">
        <f>H25*I25</f>
      </c>
      <c r="K25" s="4" t="s">
        <v>63</v>
      </c>
    </row>
    <row r="26" spans="1:11" x14ac:dyDescent="0.25">
      <c r="A26" s="4" t="s">
        <v>28</v>
      </c>
      <c r="B26" s="4" t="s">
        <v>4</v>
      </c>
      <c r="C26" s="4" t="s">
        <v>176</v>
      </c>
      <c r="D26" s="4" t="s">
        <v>98</v>
      </c>
      <c r="E26" s="4" t="s">
        <v>202</v>
      </c>
      <c r="F26" s="4" t="s">
        <v>203</v>
      </c>
      <c r="G26" s="4" t="s">
        <v>68</v>
      </c>
      <c r="H26" s="11">
        <v>1</v>
      </c>
      <c r="I26" s="11">
        <v>2266.16</v>
      </c>
      <c r="J26" s="5">
        <f>H26*I26</f>
      </c>
      <c r="K26" s="4" t="s">
        <v>63</v>
      </c>
    </row>
    <row r="27" spans="1:11" x14ac:dyDescent="0.25">
      <c r="A27" s="4" t="s">
        <v>28</v>
      </c>
      <c r="B27" s="4" t="s">
        <v>4</v>
      </c>
      <c r="C27" s="4" t="s">
        <v>176</v>
      </c>
      <c r="D27" s="4" t="s">
        <v>98</v>
      </c>
      <c r="E27" s="4" t="s">
        <v>204</v>
      </c>
      <c r="F27" s="4" t="s">
        <v>205</v>
      </c>
      <c r="G27" s="4" t="s">
        <v>130</v>
      </c>
      <c r="H27" s="11">
        <v>8</v>
      </c>
      <c r="I27" s="11">
        <v>371.91</v>
      </c>
      <c r="J27" s="5">
        <f>H27*I27</f>
      </c>
      <c r="K27" s="4" t="s">
        <v>63</v>
      </c>
    </row>
    <row r="28" spans="1:11" x14ac:dyDescent="0.25">
      <c r="A28" s="4" t="s">
        <v>28</v>
      </c>
      <c r="B28" s="4" t="s">
        <v>4</v>
      </c>
      <c r="C28" s="4" t="s">
        <v>176</v>
      </c>
      <c r="D28" s="4" t="s">
        <v>98</v>
      </c>
      <c r="E28" s="4" t="s">
        <v>206</v>
      </c>
      <c r="F28" s="4" t="s">
        <v>207</v>
      </c>
      <c r="G28" s="4" t="s">
        <v>68</v>
      </c>
      <c r="H28" s="11">
        <v>1</v>
      </c>
      <c r="I28" s="11">
        <v>2839.8</v>
      </c>
      <c r="J28" s="5">
        <f>H28*I28</f>
      </c>
      <c r="K28" s="4" t="s">
        <v>63</v>
      </c>
    </row>
    <row r="29" spans="1:11" x14ac:dyDescent="0.25">
      <c r="A29" s="4" t="s">
        <v>28</v>
      </c>
      <c r="B29" s="4" t="s">
        <v>4</v>
      </c>
      <c r="C29" s="4" t="s">
        <v>176</v>
      </c>
      <c r="D29" s="4" t="s">
        <v>98</v>
      </c>
      <c r="E29" s="4" t="s">
        <v>208</v>
      </c>
      <c r="F29" s="4" t="s">
        <v>209</v>
      </c>
      <c r="G29" s="4" t="s">
        <v>68</v>
      </c>
      <c r="H29" s="11">
        <v>15</v>
      </c>
      <c r="I29" s="11">
        <v>374.85</v>
      </c>
      <c r="J29" s="5">
        <f>H29*I29</f>
      </c>
      <c r="K29" s="4" t="s">
        <v>63</v>
      </c>
    </row>
    <row r="30" spans="1:11" x14ac:dyDescent="0.25">
      <c r="A30" s="4" t="s">
        <v>28</v>
      </c>
      <c r="B30" s="4" t="s">
        <v>4</v>
      </c>
      <c r="C30" s="4" t="s">
        <v>176</v>
      </c>
      <c r="D30" s="4" t="s">
        <v>98</v>
      </c>
      <c r="E30" s="4" t="s">
        <v>210</v>
      </c>
      <c r="F30" s="4" t="s">
        <v>211</v>
      </c>
      <c r="G30" s="4" t="s">
        <v>68</v>
      </c>
      <c r="H30" s="11">
        <v>10</v>
      </c>
      <c r="I30" s="11">
        <v>454.37</v>
      </c>
      <c r="J30" s="5">
        <f>H30*I30</f>
      </c>
      <c r="K30" s="4" t="s">
        <v>63</v>
      </c>
    </row>
    <row r="31" spans="1:11" x14ac:dyDescent="0.25">
      <c r="A31" s="4" t="s">
        <v>28</v>
      </c>
      <c r="B31" s="4" t="s">
        <v>4</v>
      </c>
      <c r="C31" s="4" t="s">
        <v>176</v>
      </c>
      <c r="D31" s="4" t="s">
        <v>98</v>
      </c>
      <c r="E31" s="4" t="s">
        <v>212</v>
      </c>
      <c r="F31" s="4" t="s">
        <v>213</v>
      </c>
      <c r="G31" s="4" t="s">
        <v>68</v>
      </c>
      <c r="H31" s="11">
        <v>5</v>
      </c>
      <c r="I31" s="11">
        <v>681.55</v>
      </c>
      <c r="J31" s="5">
        <f>H31*I31</f>
      </c>
      <c r="K31" s="4" t="s">
        <v>63</v>
      </c>
    </row>
    <row r="32" spans="1:11" x14ac:dyDescent="0.25">
      <c r="A32" s="4" t="s">
        <v>28</v>
      </c>
      <c r="B32" s="4" t="s">
        <v>4</v>
      </c>
      <c r="C32" s="4" t="s">
        <v>176</v>
      </c>
      <c r="D32" s="4" t="s">
        <v>98</v>
      </c>
      <c r="E32" s="4" t="s">
        <v>214</v>
      </c>
      <c r="F32" s="4" t="s">
        <v>215</v>
      </c>
      <c r="G32" s="4" t="s">
        <v>68</v>
      </c>
      <c r="H32" s="11">
        <v>2</v>
      </c>
      <c r="I32" s="11">
        <v>1874.27</v>
      </c>
      <c r="J32" s="5">
        <f>H32*I32</f>
      </c>
      <c r="K32" s="4" t="s">
        <v>63</v>
      </c>
    </row>
    <row r="33" spans="1:11" x14ac:dyDescent="0.25">
      <c r="A33" s="4" t="s">
        <v>28</v>
      </c>
      <c r="B33" s="4" t="s">
        <v>5</v>
      </c>
      <c r="C33" s="4" t="s">
        <v>176</v>
      </c>
      <c r="D33" s="4" t="s">
        <v>98</v>
      </c>
      <c r="E33" s="4" t="s">
        <v>66</v>
      </c>
      <c r="F33" s="4" t="s">
        <v>177</v>
      </c>
      <c r="G33" s="4" t="s">
        <v>82</v>
      </c>
      <c r="H33" s="11">
        <v>300</v>
      </c>
      <c r="I33" s="11">
        <v>6.82</v>
      </c>
      <c r="J33" s="5">
        <f>H33*I33</f>
      </c>
      <c r="K33" s="4" t="s">
        <v>63</v>
      </c>
    </row>
    <row r="34" spans="1:11" x14ac:dyDescent="0.25">
      <c r="A34" s="4" t="s">
        <v>28</v>
      </c>
      <c r="B34" s="4" t="s">
        <v>5</v>
      </c>
      <c r="C34" s="4" t="s">
        <v>176</v>
      </c>
      <c r="D34" s="4" t="s">
        <v>98</v>
      </c>
      <c r="E34" s="4" t="s">
        <v>84</v>
      </c>
      <c r="F34" s="4" t="s">
        <v>178</v>
      </c>
      <c r="G34" s="4" t="s">
        <v>82</v>
      </c>
      <c r="H34" s="11">
        <v>400</v>
      </c>
      <c r="I34" s="11">
        <v>13.63</v>
      </c>
      <c r="J34" s="5">
        <f>H34*I34</f>
      </c>
      <c r="K34" s="4" t="s">
        <v>63</v>
      </c>
    </row>
    <row r="35" spans="1:11" x14ac:dyDescent="0.25">
      <c r="A35" s="4" t="s">
        <v>28</v>
      </c>
      <c r="B35" s="4" t="s">
        <v>5</v>
      </c>
      <c r="C35" s="4" t="s">
        <v>176</v>
      </c>
      <c r="D35" s="4" t="s">
        <v>98</v>
      </c>
      <c r="E35" s="4" t="s">
        <v>91</v>
      </c>
      <c r="F35" s="4" t="s">
        <v>179</v>
      </c>
      <c r="G35" s="4" t="s">
        <v>82</v>
      </c>
      <c r="H35" s="11">
        <v>400</v>
      </c>
      <c r="I35" s="11">
        <v>20.45</v>
      </c>
      <c r="J35" s="5">
        <f>H35*I35</f>
      </c>
      <c r="K35" s="4" t="s">
        <v>63</v>
      </c>
    </row>
    <row r="36" spans="1:11" x14ac:dyDescent="0.25">
      <c r="A36" s="4" t="s">
        <v>28</v>
      </c>
      <c r="B36" s="4" t="s">
        <v>5</v>
      </c>
      <c r="C36" s="4" t="s">
        <v>176</v>
      </c>
      <c r="D36" s="4" t="s">
        <v>98</v>
      </c>
      <c r="E36" s="4" t="s">
        <v>92</v>
      </c>
      <c r="F36" s="4" t="s">
        <v>180</v>
      </c>
      <c r="G36" s="4" t="s">
        <v>82</v>
      </c>
      <c r="H36" s="11">
        <v>300</v>
      </c>
      <c r="I36" s="11">
        <v>30.67</v>
      </c>
      <c r="J36" s="5">
        <f>H36*I36</f>
      </c>
      <c r="K36" s="4" t="s">
        <v>63</v>
      </c>
    </row>
    <row r="37" spans="1:11" x14ac:dyDescent="0.25">
      <c r="A37" s="4" t="s">
        <v>28</v>
      </c>
      <c r="B37" s="4" t="s">
        <v>5</v>
      </c>
      <c r="C37" s="4" t="s">
        <v>176</v>
      </c>
      <c r="D37" s="4" t="s">
        <v>98</v>
      </c>
      <c r="E37" s="4" t="s">
        <v>93</v>
      </c>
      <c r="F37" s="4" t="s">
        <v>181</v>
      </c>
      <c r="G37" s="4" t="s">
        <v>82</v>
      </c>
      <c r="H37" s="11">
        <v>600</v>
      </c>
      <c r="I37" s="11">
        <v>37.49</v>
      </c>
      <c r="J37" s="5">
        <f>H37*I37</f>
      </c>
      <c r="K37" s="4" t="s">
        <v>63</v>
      </c>
    </row>
    <row r="38" spans="1:11" x14ac:dyDescent="0.25">
      <c r="A38" s="4" t="s">
        <v>28</v>
      </c>
      <c r="B38" s="4" t="s">
        <v>5</v>
      </c>
      <c r="C38" s="4" t="s">
        <v>176</v>
      </c>
      <c r="D38" s="4" t="s">
        <v>98</v>
      </c>
      <c r="E38" s="4" t="s">
        <v>95</v>
      </c>
      <c r="F38" s="4" t="s">
        <v>216</v>
      </c>
      <c r="G38" s="4" t="s">
        <v>130</v>
      </c>
      <c r="H38" s="11">
        <v>400</v>
      </c>
      <c r="I38" s="11">
        <v>51</v>
      </c>
      <c r="J38" s="5">
        <f>H38*I38</f>
      </c>
      <c r="K38" s="4" t="s">
        <v>63</v>
      </c>
    </row>
    <row r="39" spans="1:11" x14ac:dyDescent="0.25">
      <c r="A39" s="4" t="s">
        <v>28</v>
      </c>
      <c r="B39" s="4" t="s">
        <v>5</v>
      </c>
      <c r="C39" s="4" t="s">
        <v>176</v>
      </c>
      <c r="D39" s="4" t="s">
        <v>98</v>
      </c>
      <c r="E39" s="4" t="s">
        <v>160</v>
      </c>
      <c r="F39" s="4" t="s">
        <v>183</v>
      </c>
      <c r="G39" s="4" t="s">
        <v>82</v>
      </c>
      <c r="H39" s="11">
        <v>10</v>
      </c>
      <c r="I39" s="11">
        <v>128.28</v>
      </c>
      <c r="J39" s="5">
        <f>H39*I39</f>
      </c>
      <c r="K39" s="4" t="s">
        <v>63</v>
      </c>
    </row>
    <row r="40" spans="1:11" x14ac:dyDescent="0.25">
      <c r="A40" s="4" t="s">
        <v>28</v>
      </c>
      <c r="B40" s="4" t="s">
        <v>5</v>
      </c>
      <c r="C40" s="4" t="s">
        <v>176</v>
      </c>
      <c r="D40" s="4" t="s">
        <v>98</v>
      </c>
      <c r="E40" s="4" t="s">
        <v>109</v>
      </c>
      <c r="F40" s="4" t="s">
        <v>184</v>
      </c>
      <c r="G40" s="4" t="s">
        <v>82</v>
      </c>
      <c r="H40" s="11">
        <v>800</v>
      </c>
      <c r="I40" s="11">
        <v>3.98</v>
      </c>
      <c r="J40" s="5">
        <f>H40*I40</f>
      </c>
      <c r="K40" s="4" t="s">
        <v>63</v>
      </c>
    </row>
    <row r="41" spans="1:11" x14ac:dyDescent="0.25">
      <c r="A41" s="4" t="s">
        <v>28</v>
      </c>
      <c r="B41" s="4" t="s">
        <v>5</v>
      </c>
      <c r="C41" s="4" t="s">
        <v>176</v>
      </c>
      <c r="D41" s="4" t="s">
        <v>98</v>
      </c>
      <c r="E41" s="4" t="s">
        <v>111</v>
      </c>
      <c r="F41" s="4" t="s">
        <v>185</v>
      </c>
      <c r="G41" s="4" t="s">
        <v>82</v>
      </c>
      <c r="H41" s="11">
        <v>1000</v>
      </c>
      <c r="I41" s="11">
        <v>3.19</v>
      </c>
      <c r="J41" s="5">
        <f>H41*I41</f>
      </c>
      <c r="K41" s="4" t="s">
        <v>63</v>
      </c>
    </row>
    <row r="42" spans="1:11" x14ac:dyDescent="0.25">
      <c r="A42" s="4" t="s">
        <v>28</v>
      </c>
      <c r="B42" s="4" t="s">
        <v>5</v>
      </c>
      <c r="C42" s="4" t="s">
        <v>176</v>
      </c>
      <c r="D42" s="4" t="s">
        <v>98</v>
      </c>
      <c r="E42" s="4" t="s">
        <v>163</v>
      </c>
      <c r="F42" s="4" t="s">
        <v>186</v>
      </c>
      <c r="G42" s="4" t="s">
        <v>82</v>
      </c>
      <c r="H42" s="11">
        <v>50</v>
      </c>
      <c r="I42" s="11">
        <v>60.2</v>
      </c>
      <c r="J42" s="5">
        <f>H42*I42</f>
      </c>
      <c r="K42" s="4" t="s">
        <v>63</v>
      </c>
    </row>
    <row r="43" spans="1:11" x14ac:dyDescent="0.25">
      <c r="A43" s="4" t="s">
        <v>28</v>
      </c>
      <c r="B43" s="4" t="s">
        <v>5</v>
      </c>
      <c r="C43" s="4" t="s">
        <v>176</v>
      </c>
      <c r="D43" s="4" t="s">
        <v>98</v>
      </c>
      <c r="E43" s="4" t="s">
        <v>116</v>
      </c>
      <c r="F43" s="4" t="s">
        <v>187</v>
      </c>
      <c r="G43" s="4" t="s">
        <v>82</v>
      </c>
      <c r="H43" s="11">
        <v>100</v>
      </c>
      <c r="I43" s="11">
        <v>37.49</v>
      </c>
      <c r="J43" s="5">
        <f>H43*I43</f>
      </c>
      <c r="K43" s="4" t="s">
        <v>63</v>
      </c>
    </row>
    <row r="44" spans="1:11" x14ac:dyDescent="0.25">
      <c r="A44" s="4" t="s">
        <v>28</v>
      </c>
      <c r="B44" s="4" t="s">
        <v>5</v>
      </c>
      <c r="C44" s="4" t="s">
        <v>176</v>
      </c>
      <c r="D44" s="4" t="s">
        <v>98</v>
      </c>
      <c r="E44" s="4" t="s">
        <v>118</v>
      </c>
      <c r="F44" s="4" t="s">
        <v>188</v>
      </c>
      <c r="G44" s="4" t="s">
        <v>82</v>
      </c>
      <c r="H44" s="11">
        <v>150</v>
      </c>
      <c r="I44" s="11">
        <v>64.75</v>
      </c>
      <c r="J44" s="5">
        <f>H44*I44</f>
      </c>
      <c r="K44" s="4" t="s">
        <v>63</v>
      </c>
    </row>
    <row r="45" spans="1:11" x14ac:dyDescent="0.25">
      <c r="A45" s="4" t="s">
        <v>28</v>
      </c>
      <c r="B45" s="4" t="s">
        <v>5</v>
      </c>
      <c r="C45" s="4" t="s">
        <v>176</v>
      </c>
      <c r="D45" s="4" t="s">
        <v>98</v>
      </c>
      <c r="E45" s="4" t="s">
        <v>122</v>
      </c>
      <c r="F45" s="4" t="s">
        <v>189</v>
      </c>
      <c r="G45" s="4" t="s">
        <v>130</v>
      </c>
      <c r="H45" s="11">
        <v>40</v>
      </c>
      <c r="I45" s="11">
        <v>170.39</v>
      </c>
      <c r="J45" s="5">
        <f>H45*I45</f>
      </c>
      <c r="K45" s="4" t="s">
        <v>63</v>
      </c>
    </row>
    <row r="46" spans="1:11" x14ac:dyDescent="0.25">
      <c r="A46" s="4" t="s">
        <v>28</v>
      </c>
      <c r="B46" s="4" t="s">
        <v>5</v>
      </c>
      <c r="C46" s="4" t="s">
        <v>176</v>
      </c>
      <c r="D46" s="4" t="s">
        <v>98</v>
      </c>
      <c r="E46" s="4" t="s">
        <v>161</v>
      </c>
      <c r="F46" s="4" t="s">
        <v>190</v>
      </c>
      <c r="G46" s="4" t="s">
        <v>130</v>
      </c>
      <c r="H46" s="11">
        <v>40</v>
      </c>
      <c r="I46" s="11">
        <v>68.16</v>
      </c>
      <c r="J46" s="5">
        <f>H46*I46</f>
      </c>
      <c r="K46" s="4" t="s">
        <v>63</v>
      </c>
    </row>
    <row r="47" spans="1:11" x14ac:dyDescent="0.25">
      <c r="A47" s="4" t="s">
        <v>28</v>
      </c>
      <c r="B47" s="4" t="s">
        <v>5</v>
      </c>
      <c r="C47" s="4" t="s">
        <v>176</v>
      </c>
      <c r="D47" s="4" t="s">
        <v>98</v>
      </c>
      <c r="E47" s="4" t="s">
        <v>148</v>
      </c>
      <c r="F47" s="4" t="s">
        <v>191</v>
      </c>
      <c r="G47" s="4" t="s">
        <v>130</v>
      </c>
      <c r="H47" s="11">
        <v>2</v>
      </c>
      <c r="I47" s="11">
        <v>6694.38</v>
      </c>
      <c r="J47" s="5">
        <f>H47*I47</f>
      </c>
      <c r="K47" s="4" t="s">
        <v>63</v>
      </c>
    </row>
    <row r="48" spans="1:11" x14ac:dyDescent="0.25">
      <c r="A48" s="4" t="s">
        <v>28</v>
      </c>
      <c r="B48" s="4" t="s">
        <v>5</v>
      </c>
      <c r="C48" s="4" t="s">
        <v>176</v>
      </c>
      <c r="D48" s="4" t="s">
        <v>98</v>
      </c>
      <c r="E48" s="4" t="s">
        <v>150</v>
      </c>
      <c r="F48" s="4" t="s">
        <v>192</v>
      </c>
      <c r="G48" s="4" t="s">
        <v>68</v>
      </c>
      <c r="H48" s="11">
        <v>8</v>
      </c>
      <c r="I48" s="11">
        <v>981.84</v>
      </c>
      <c r="J48" s="5">
        <f>H48*I48</f>
      </c>
      <c r="K48" s="4" t="s">
        <v>63</v>
      </c>
    </row>
    <row r="49" spans="1:11" x14ac:dyDescent="0.25">
      <c r="A49" s="4" t="s">
        <v>28</v>
      </c>
      <c r="B49" s="4" t="s">
        <v>5</v>
      </c>
      <c r="C49" s="4" t="s">
        <v>176</v>
      </c>
      <c r="D49" s="4" t="s">
        <v>98</v>
      </c>
      <c r="E49" s="4" t="s">
        <v>124</v>
      </c>
      <c r="F49" s="4" t="s">
        <v>193</v>
      </c>
      <c r="G49" s="4" t="s">
        <v>68</v>
      </c>
      <c r="H49" s="11">
        <v>2</v>
      </c>
      <c r="I49" s="11">
        <v>722.57</v>
      </c>
      <c r="J49" s="5">
        <f>H49*I49</f>
      </c>
      <c r="K49" s="4" t="s">
        <v>63</v>
      </c>
    </row>
    <row r="50" spans="1:11" x14ac:dyDescent="0.25">
      <c r="A50" s="4" t="s">
        <v>28</v>
      </c>
      <c r="B50" s="4" t="s">
        <v>5</v>
      </c>
      <c r="C50" s="4" t="s">
        <v>176</v>
      </c>
      <c r="D50" s="4" t="s">
        <v>98</v>
      </c>
      <c r="E50" s="4" t="s">
        <v>126</v>
      </c>
      <c r="F50" s="4" t="s">
        <v>194</v>
      </c>
      <c r="G50" s="4" t="s">
        <v>68</v>
      </c>
      <c r="H50" s="11">
        <v>10</v>
      </c>
      <c r="I50" s="11">
        <v>70</v>
      </c>
      <c r="J50" s="5">
        <f>H50*I50</f>
      </c>
      <c r="K50" s="4" t="s">
        <v>63</v>
      </c>
    </row>
    <row r="51" spans="1:11" x14ac:dyDescent="0.25">
      <c r="A51" s="4" t="s">
        <v>28</v>
      </c>
      <c r="B51" s="4" t="s">
        <v>5</v>
      </c>
      <c r="C51" s="4" t="s">
        <v>176</v>
      </c>
      <c r="D51" s="4" t="s">
        <v>98</v>
      </c>
      <c r="E51" s="4" t="s">
        <v>128</v>
      </c>
      <c r="F51" s="4" t="s">
        <v>195</v>
      </c>
      <c r="G51" s="4" t="s">
        <v>68</v>
      </c>
      <c r="H51" s="11">
        <v>2</v>
      </c>
      <c r="I51" s="11">
        <v>1020.1</v>
      </c>
      <c r="J51" s="5">
        <f>H51*I51</f>
      </c>
      <c r="K51" s="4" t="s">
        <v>63</v>
      </c>
    </row>
    <row r="52" spans="1:11" x14ac:dyDescent="0.25">
      <c r="A52" s="4" t="s">
        <v>28</v>
      </c>
      <c r="B52" s="4" t="s">
        <v>5</v>
      </c>
      <c r="C52" s="4" t="s">
        <v>176</v>
      </c>
      <c r="D52" s="4" t="s">
        <v>98</v>
      </c>
      <c r="E52" s="4" t="s">
        <v>196</v>
      </c>
      <c r="F52" s="4" t="s">
        <v>217</v>
      </c>
      <c r="G52" s="4" t="s">
        <v>68</v>
      </c>
      <c r="H52" s="11">
        <v>2</v>
      </c>
      <c r="I52" s="11">
        <v>6247.56</v>
      </c>
      <c r="J52" s="5">
        <f>H52*I52</f>
      </c>
      <c r="K52" s="4" t="s">
        <v>63</v>
      </c>
    </row>
    <row r="53" spans="1:11" x14ac:dyDescent="0.25">
      <c r="A53" s="4" t="s">
        <v>28</v>
      </c>
      <c r="B53" s="4" t="s">
        <v>5</v>
      </c>
      <c r="C53" s="4" t="s">
        <v>176</v>
      </c>
      <c r="D53" s="4" t="s">
        <v>98</v>
      </c>
      <c r="E53" s="4" t="s">
        <v>198</v>
      </c>
      <c r="F53" s="4" t="s">
        <v>199</v>
      </c>
      <c r="G53" s="4" t="s">
        <v>68</v>
      </c>
      <c r="H53" s="11">
        <v>2</v>
      </c>
      <c r="I53" s="11">
        <v>8519.4</v>
      </c>
      <c r="J53" s="5">
        <f>H53*I53</f>
      </c>
      <c r="K53" s="4" t="s">
        <v>63</v>
      </c>
    </row>
    <row r="54" spans="1:11" x14ac:dyDescent="0.25">
      <c r="A54" s="4" t="s">
        <v>28</v>
      </c>
      <c r="B54" s="4" t="s">
        <v>5</v>
      </c>
      <c r="C54" s="4" t="s">
        <v>176</v>
      </c>
      <c r="D54" s="4" t="s">
        <v>98</v>
      </c>
      <c r="E54" s="4" t="s">
        <v>200</v>
      </c>
      <c r="F54" s="4" t="s">
        <v>218</v>
      </c>
      <c r="G54" s="4" t="s">
        <v>68</v>
      </c>
      <c r="H54" s="11">
        <v>2</v>
      </c>
      <c r="I54" s="11">
        <v>8945.37</v>
      </c>
      <c r="J54" s="5">
        <f>H54*I54</f>
      </c>
      <c r="K54" s="4" t="s">
        <v>63</v>
      </c>
    </row>
    <row r="55" spans="1:11" x14ac:dyDescent="0.25">
      <c r="A55" s="4" t="s">
        <v>28</v>
      </c>
      <c r="B55" s="4" t="s">
        <v>5</v>
      </c>
      <c r="C55" s="4" t="s">
        <v>176</v>
      </c>
      <c r="D55" s="4" t="s">
        <v>98</v>
      </c>
      <c r="E55" s="4" t="s">
        <v>219</v>
      </c>
      <c r="F55" s="4" t="s">
        <v>220</v>
      </c>
      <c r="G55" s="4" t="s">
        <v>130</v>
      </c>
      <c r="H55" s="11">
        <v>2</v>
      </c>
      <c r="I55" s="11">
        <v>715.63</v>
      </c>
      <c r="J55" s="5">
        <f>H55*I55</f>
      </c>
      <c r="K55" s="4" t="s">
        <v>63</v>
      </c>
    </row>
    <row r="56" spans="1:11" x14ac:dyDescent="0.25">
      <c r="A56" s="4" t="s">
        <v>28</v>
      </c>
      <c r="B56" s="4" t="s">
        <v>5</v>
      </c>
      <c r="C56" s="4" t="s">
        <v>176</v>
      </c>
      <c r="D56" s="4" t="s">
        <v>98</v>
      </c>
      <c r="E56" s="4" t="s">
        <v>221</v>
      </c>
      <c r="F56" s="4" t="s">
        <v>203</v>
      </c>
      <c r="G56" s="4" t="s">
        <v>68</v>
      </c>
      <c r="H56" s="11">
        <v>2</v>
      </c>
      <c r="I56" s="11">
        <v>2266.16</v>
      </c>
      <c r="J56" s="5">
        <f>H56*I56</f>
      </c>
      <c r="K56" s="4" t="s">
        <v>63</v>
      </c>
    </row>
    <row r="57" spans="1:11" x14ac:dyDescent="0.25">
      <c r="A57" s="4" t="s">
        <v>28</v>
      </c>
      <c r="B57" s="4" t="s">
        <v>5</v>
      </c>
      <c r="C57" s="4" t="s">
        <v>176</v>
      </c>
      <c r="D57" s="4" t="s">
        <v>98</v>
      </c>
      <c r="E57" s="4" t="s">
        <v>206</v>
      </c>
      <c r="F57" s="4" t="s">
        <v>205</v>
      </c>
      <c r="G57" s="4" t="s">
        <v>130</v>
      </c>
      <c r="H57" s="11">
        <v>2</v>
      </c>
      <c r="I57" s="11">
        <v>371.91</v>
      </c>
      <c r="J57" s="5">
        <f>H57*I57</f>
      </c>
      <c r="K57" s="4" t="s">
        <v>63</v>
      </c>
    </row>
    <row r="58" spans="1:11" x14ac:dyDescent="0.25">
      <c r="A58" s="4" t="s">
        <v>28</v>
      </c>
      <c r="B58" s="4" t="s">
        <v>5</v>
      </c>
      <c r="C58" s="4" t="s">
        <v>176</v>
      </c>
      <c r="D58" s="4" t="s">
        <v>98</v>
      </c>
      <c r="E58" s="4" t="s">
        <v>222</v>
      </c>
      <c r="F58" s="4" t="s">
        <v>207</v>
      </c>
      <c r="G58" s="4" t="s">
        <v>68</v>
      </c>
      <c r="H58" s="11">
        <v>2</v>
      </c>
      <c r="I58" s="11">
        <v>2839.8</v>
      </c>
      <c r="J58" s="5">
        <f>H58*I58</f>
      </c>
      <c r="K58" s="4" t="s">
        <v>63</v>
      </c>
    </row>
    <row r="59" spans="1:11" x14ac:dyDescent="0.25">
      <c r="A59" s="4" t="s">
        <v>28</v>
      </c>
      <c r="B59" s="4" t="s">
        <v>5</v>
      </c>
      <c r="C59" s="4" t="s">
        <v>176</v>
      </c>
      <c r="D59" s="4" t="s">
        <v>98</v>
      </c>
      <c r="E59" s="4" t="s">
        <v>210</v>
      </c>
      <c r="F59" s="4" t="s">
        <v>209</v>
      </c>
      <c r="G59" s="4" t="s">
        <v>68</v>
      </c>
      <c r="H59" s="11">
        <v>20</v>
      </c>
      <c r="I59" s="11">
        <v>374.85</v>
      </c>
      <c r="J59" s="5">
        <f>H59*I59</f>
      </c>
      <c r="K59" s="4" t="s">
        <v>63</v>
      </c>
    </row>
    <row r="60" spans="1:11" x14ac:dyDescent="0.25">
      <c r="A60" s="4" t="s">
        <v>28</v>
      </c>
      <c r="B60" s="4" t="s">
        <v>5</v>
      </c>
      <c r="C60" s="4" t="s">
        <v>176</v>
      </c>
      <c r="D60" s="4" t="s">
        <v>98</v>
      </c>
      <c r="E60" s="4" t="s">
        <v>212</v>
      </c>
      <c r="F60" s="4" t="s">
        <v>211</v>
      </c>
      <c r="G60" s="4" t="s">
        <v>68</v>
      </c>
      <c r="H60" s="11">
        <v>15</v>
      </c>
      <c r="I60" s="11">
        <v>454.37</v>
      </c>
      <c r="J60" s="5">
        <f>H60*I60</f>
      </c>
      <c r="K60" s="4" t="s">
        <v>63</v>
      </c>
    </row>
    <row r="61" spans="1:11" x14ac:dyDescent="0.25">
      <c r="A61" s="4" t="s">
        <v>28</v>
      </c>
      <c r="B61" s="4" t="s">
        <v>5</v>
      </c>
      <c r="C61" s="4" t="s">
        <v>176</v>
      </c>
      <c r="D61" s="4" t="s">
        <v>98</v>
      </c>
      <c r="E61" s="4" t="s">
        <v>214</v>
      </c>
      <c r="F61" s="4" t="s">
        <v>213</v>
      </c>
      <c r="G61" s="4" t="s">
        <v>68</v>
      </c>
      <c r="H61" s="11">
        <v>5</v>
      </c>
      <c r="I61" s="11">
        <v>681.55</v>
      </c>
      <c r="J61" s="5">
        <f>H61*I61</f>
      </c>
      <c r="K61" s="4" t="s">
        <v>63</v>
      </c>
    </row>
    <row r="62" spans="1:11" x14ac:dyDescent="0.25">
      <c r="A62" s="4" t="s">
        <v>28</v>
      </c>
      <c r="B62" s="4" t="s">
        <v>5</v>
      </c>
      <c r="C62" s="4" t="s">
        <v>176</v>
      </c>
      <c r="D62" s="4" t="s">
        <v>98</v>
      </c>
      <c r="E62" s="4" t="s">
        <v>223</v>
      </c>
      <c r="F62" s="4" t="s">
        <v>215</v>
      </c>
      <c r="G62" s="4" t="s">
        <v>68</v>
      </c>
      <c r="H62" s="11">
        <v>2</v>
      </c>
      <c r="I62" s="11">
        <v>1874.27</v>
      </c>
      <c r="J62" s="5">
        <f>H62*I62</f>
      </c>
      <c r="K62" s="4" t="s">
        <v>63</v>
      </c>
    </row>
    <row r="63" spans="1:11" x14ac:dyDescent="0.25">
      <c r="A63" s="8" t="s">
        <v>56</v>
      </c>
      <c r="B63" s="8"/>
      <c r="C63" s="8"/>
      <c r="D63" s="8"/>
      <c r="E63" s="8"/>
      <c r="F63" s="8"/>
      <c r="G63" s="8"/>
      <c r="H63" s="8"/>
      <c r="I63" s="8"/>
      <c r="J63" s="9">
        <f>SUM(J4:J62)</f>
      </c>
      <c r="K63" s="15"/>
    </row>
  </sheetData>
  <mergeCells count="2">
    <mergeCell ref="A1:I1"/>
    <mergeCell ref="A63:I63"/>
  </mergeCells>
  <pageMargins left="0.7" right="0.7" top="0.75" bottom="0.75" header="0.3" footer="0.3"/>
  <pageSetup orientation="portrait" horizontalDpi="4294967295" verticalDpi="4294967295" scale="100" fitToWidth="1" fitToHeigh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rightToLeft="1"/>
  </sheetViews>
  <sheetFormatPr defaultRowHeight="15" outlineLevelRow="0" outlineLevelCol="0" x14ac:dyDescent="55"/>
  <cols>
    <col min="1" max="1" width="22" customWidth="1"/>
    <col min="2" max="2" width="12" customWidth="1"/>
    <col min="3" max="3" width="6" customWidth="1"/>
    <col min="4" max="5" width="7" customWidth="1"/>
    <col min="6" max="6" width="55" customWidth="1"/>
    <col min="7" max="7" width="8" customWidth="1"/>
    <col min="8" max="8" width="10" customWidth="1"/>
    <col min="9" max="9" width="12" customWidth="1"/>
    <col min="10" max="10" width="14" customWidth="1"/>
    <col min="11" max="11" width="22" customWidth="1"/>
  </cols>
  <sheetData>
    <row r="1" ht="28" customHeight="1" spans="1:9" x14ac:dyDescent="0.25">
      <c r="A1" s="1" t="s">
        <v>224</v>
      </c>
      <c r="B1" s="1"/>
      <c r="C1" s="1"/>
      <c r="D1" s="1"/>
      <c r="E1" s="1"/>
      <c r="F1" s="1"/>
      <c r="G1" s="1"/>
      <c r="H1" s="1"/>
      <c r="I1" s="1"/>
    </row>
    <row r="3" ht="22" customHeight="1" spans="1:11" x14ac:dyDescent="0.25">
      <c r="A3" s="3" t="s">
        <v>3</v>
      </c>
      <c r="B3" s="3" t="s">
        <v>48</v>
      </c>
      <c r="C3" s="3" t="s">
        <v>49</v>
      </c>
      <c r="D3" s="3" t="s">
        <v>50</v>
      </c>
      <c r="E3" s="3" t="s">
        <v>51</v>
      </c>
      <c r="F3" s="3" t="s">
        <v>52</v>
      </c>
      <c r="G3" s="3" t="s">
        <v>53</v>
      </c>
      <c r="H3" s="3" t="s">
        <v>54</v>
      </c>
      <c r="I3" s="3" t="s">
        <v>55</v>
      </c>
      <c r="J3" s="3" t="s">
        <v>56</v>
      </c>
      <c r="K3" s="3" t="s">
        <v>57</v>
      </c>
    </row>
    <row r="4" spans="1:11" x14ac:dyDescent="0.25">
      <c r="A4" s="4" t="s">
        <v>30</v>
      </c>
      <c r="B4" s="4" t="s">
        <v>4</v>
      </c>
      <c r="C4" s="4" t="s">
        <v>176</v>
      </c>
      <c r="D4" s="4" t="s">
        <v>74</v>
      </c>
      <c r="E4" s="4" t="s">
        <v>75</v>
      </c>
      <c r="F4" s="4" t="s">
        <v>225</v>
      </c>
      <c r="G4" s="4" t="s">
        <v>62</v>
      </c>
      <c r="H4" s="11">
        <v>1200</v>
      </c>
      <c r="I4" s="11">
        <v>6</v>
      </c>
      <c r="J4" s="5">
        <f>H4*I4</f>
      </c>
      <c r="K4" s="4" t="s">
        <v>63</v>
      </c>
    </row>
    <row r="5" spans="1:11" x14ac:dyDescent="0.25">
      <c r="A5" s="4" t="s">
        <v>30</v>
      </c>
      <c r="B5" s="4" t="s">
        <v>4</v>
      </c>
      <c r="C5" s="4" t="s">
        <v>176</v>
      </c>
      <c r="D5" s="4" t="s">
        <v>74</v>
      </c>
      <c r="E5" s="4" t="s">
        <v>78</v>
      </c>
      <c r="F5" s="4" t="s">
        <v>226</v>
      </c>
      <c r="G5" s="4" t="s">
        <v>62</v>
      </c>
      <c r="H5" s="11">
        <v>436</v>
      </c>
      <c r="I5" s="11">
        <v>80</v>
      </c>
      <c r="J5" s="5">
        <f>H5*I5</f>
      </c>
      <c r="K5" s="4" t="s">
        <v>63</v>
      </c>
    </row>
    <row r="6" spans="1:11" x14ac:dyDescent="0.25">
      <c r="A6" s="4" t="s">
        <v>30</v>
      </c>
      <c r="B6" s="4" t="s">
        <v>4</v>
      </c>
      <c r="C6" s="4" t="s">
        <v>176</v>
      </c>
      <c r="D6" s="4" t="s">
        <v>74</v>
      </c>
      <c r="E6" s="4" t="s">
        <v>60</v>
      </c>
      <c r="F6" s="4" t="s">
        <v>227</v>
      </c>
      <c r="G6" s="4" t="s">
        <v>62</v>
      </c>
      <c r="H6" s="11">
        <v>1700</v>
      </c>
      <c r="I6" s="11">
        <v>2</v>
      </c>
      <c r="J6" s="5">
        <f>H6*I6</f>
      </c>
      <c r="K6" s="4" t="s">
        <v>63</v>
      </c>
    </row>
    <row r="7" spans="1:11" x14ac:dyDescent="0.25">
      <c r="A7" s="4" t="s">
        <v>31</v>
      </c>
      <c r="B7" s="4" t="s">
        <v>4</v>
      </c>
      <c r="C7" s="4" t="s">
        <v>176</v>
      </c>
      <c r="D7" s="4" t="s">
        <v>59</v>
      </c>
      <c r="E7" s="4" t="s">
        <v>84</v>
      </c>
      <c r="F7" s="4" t="s">
        <v>228</v>
      </c>
      <c r="G7" s="4" t="s">
        <v>62</v>
      </c>
      <c r="H7" s="11">
        <v>800</v>
      </c>
      <c r="I7" s="11">
        <v>28.69</v>
      </c>
      <c r="J7" s="5">
        <f>H7*I7</f>
      </c>
      <c r="K7" s="4" t="s">
        <v>63</v>
      </c>
    </row>
    <row r="8" spans="1:11" x14ac:dyDescent="0.25">
      <c r="A8" s="4" t="s">
        <v>31</v>
      </c>
      <c r="B8" s="4" t="s">
        <v>4</v>
      </c>
      <c r="C8" s="4" t="s">
        <v>176</v>
      </c>
      <c r="D8" s="4" t="s">
        <v>59</v>
      </c>
      <c r="E8" s="4" t="s">
        <v>91</v>
      </c>
      <c r="F8" s="4" t="s">
        <v>229</v>
      </c>
      <c r="G8" s="4" t="s">
        <v>62</v>
      </c>
      <c r="H8" s="11">
        <v>1500</v>
      </c>
      <c r="I8" s="11">
        <v>19.13</v>
      </c>
      <c r="J8" s="5">
        <f>H8*I8</f>
      </c>
      <c r="K8" s="4" t="s">
        <v>63</v>
      </c>
    </row>
    <row r="9" spans="1:11" x14ac:dyDescent="0.25">
      <c r="A9" s="4" t="s">
        <v>31</v>
      </c>
      <c r="B9" s="4" t="s">
        <v>4</v>
      </c>
      <c r="C9" s="4" t="s">
        <v>176</v>
      </c>
      <c r="D9" s="4" t="s">
        <v>59</v>
      </c>
      <c r="E9" s="4" t="s">
        <v>133</v>
      </c>
      <c r="F9" s="4" t="s">
        <v>230</v>
      </c>
      <c r="G9" s="4" t="s">
        <v>130</v>
      </c>
      <c r="H9" s="11">
        <v>40</v>
      </c>
      <c r="I9" s="11">
        <v>600</v>
      </c>
      <c r="J9" s="5">
        <f>H9*I9</f>
      </c>
      <c r="K9" s="4" t="s">
        <v>63</v>
      </c>
    </row>
    <row r="10" spans="1:11" x14ac:dyDescent="0.25">
      <c r="A10" s="4" t="s">
        <v>30</v>
      </c>
      <c r="B10" s="4" t="s">
        <v>5</v>
      </c>
      <c r="C10" s="4" t="s">
        <v>176</v>
      </c>
      <c r="D10" s="4" t="s">
        <v>74</v>
      </c>
      <c r="E10" s="4" t="s">
        <v>75</v>
      </c>
      <c r="F10" s="4" t="s">
        <v>225</v>
      </c>
      <c r="G10" s="4" t="s">
        <v>62</v>
      </c>
      <c r="H10" s="11">
        <v>1500</v>
      </c>
      <c r="I10" s="11">
        <v>6</v>
      </c>
      <c r="J10" s="5">
        <f>H10*I10</f>
      </c>
      <c r="K10" s="4" t="s">
        <v>63</v>
      </c>
    </row>
    <row r="11" spans="1:11" x14ac:dyDescent="0.25">
      <c r="A11" s="4" t="s">
        <v>30</v>
      </c>
      <c r="B11" s="4" t="s">
        <v>5</v>
      </c>
      <c r="C11" s="4" t="s">
        <v>176</v>
      </c>
      <c r="D11" s="4" t="s">
        <v>74</v>
      </c>
      <c r="E11" s="4" t="s">
        <v>78</v>
      </c>
      <c r="F11" s="4" t="s">
        <v>231</v>
      </c>
      <c r="G11" s="4" t="s">
        <v>62</v>
      </c>
      <c r="H11" s="11">
        <v>925</v>
      </c>
      <c r="I11" s="11">
        <v>80</v>
      </c>
      <c r="J11" s="5">
        <f>H11*I11</f>
      </c>
      <c r="K11" s="4" t="s">
        <v>63</v>
      </c>
    </row>
    <row r="12" spans="1:11" x14ac:dyDescent="0.25">
      <c r="A12" s="4" t="s">
        <v>30</v>
      </c>
      <c r="B12" s="4" t="s">
        <v>5</v>
      </c>
      <c r="C12" s="4" t="s">
        <v>176</v>
      </c>
      <c r="D12" s="4" t="s">
        <v>74</v>
      </c>
      <c r="E12" s="4" t="s">
        <v>60</v>
      </c>
      <c r="F12" s="4" t="s">
        <v>227</v>
      </c>
      <c r="G12" s="4" t="s">
        <v>62</v>
      </c>
      <c r="H12" s="11">
        <v>1700</v>
      </c>
      <c r="I12" s="11">
        <v>2</v>
      </c>
      <c r="J12" s="5">
        <f>H12*I12</f>
      </c>
      <c r="K12" s="4" t="s">
        <v>63</v>
      </c>
    </row>
    <row r="13" spans="1:11" x14ac:dyDescent="0.25">
      <c r="A13" s="4" t="s">
        <v>31</v>
      </c>
      <c r="B13" s="4" t="s">
        <v>5</v>
      </c>
      <c r="C13" s="4" t="s">
        <v>176</v>
      </c>
      <c r="D13" s="4" t="s">
        <v>59</v>
      </c>
      <c r="E13" s="4" t="s">
        <v>84</v>
      </c>
      <c r="F13" s="4" t="s">
        <v>228</v>
      </c>
      <c r="G13" s="4" t="s">
        <v>62</v>
      </c>
      <c r="H13" s="11">
        <v>700</v>
      </c>
      <c r="I13" s="11">
        <v>28.69</v>
      </c>
      <c r="J13" s="5">
        <f>H13*I13</f>
      </c>
      <c r="K13" s="4" t="s">
        <v>63</v>
      </c>
    </row>
    <row r="14" spans="1:11" x14ac:dyDescent="0.25">
      <c r="A14" s="4" t="s">
        <v>31</v>
      </c>
      <c r="B14" s="4" t="s">
        <v>5</v>
      </c>
      <c r="C14" s="4" t="s">
        <v>176</v>
      </c>
      <c r="D14" s="4" t="s">
        <v>59</v>
      </c>
      <c r="E14" s="4" t="s">
        <v>91</v>
      </c>
      <c r="F14" s="4" t="s">
        <v>229</v>
      </c>
      <c r="G14" s="4" t="s">
        <v>62</v>
      </c>
      <c r="H14" s="11">
        <v>2483.3</v>
      </c>
      <c r="I14" s="11">
        <v>19.13</v>
      </c>
      <c r="J14" s="5">
        <f>H14*I14</f>
      </c>
      <c r="K14" s="4" t="s">
        <v>63</v>
      </c>
    </row>
    <row r="15" spans="1:11" x14ac:dyDescent="0.25">
      <c r="A15" s="4" t="s">
        <v>31</v>
      </c>
      <c r="B15" s="4" t="s">
        <v>5</v>
      </c>
      <c r="C15" s="4" t="s">
        <v>176</v>
      </c>
      <c r="D15" s="4" t="s">
        <v>59</v>
      </c>
      <c r="E15" s="4" t="s">
        <v>133</v>
      </c>
      <c r="F15" s="4" t="s">
        <v>230</v>
      </c>
      <c r="G15" s="4" t="s">
        <v>130</v>
      </c>
      <c r="H15" s="11">
        <v>50</v>
      </c>
      <c r="I15" s="11">
        <v>600</v>
      </c>
      <c r="J15" s="5">
        <f>H15*I15</f>
      </c>
      <c r="K15" s="4" t="s">
        <v>63</v>
      </c>
    </row>
    <row r="16" spans="1:11" x14ac:dyDescent="0.25">
      <c r="A16" s="8" t="s">
        <v>56</v>
      </c>
      <c r="B16" s="8"/>
      <c r="C16" s="8"/>
      <c r="D16" s="8"/>
      <c r="E16" s="8"/>
      <c r="F16" s="8"/>
      <c r="G16" s="8"/>
      <c r="H16" s="8"/>
      <c r="I16" s="8"/>
      <c r="J16" s="9">
        <f>SUM(J4:J15)</f>
      </c>
      <c r="K16" s="15"/>
    </row>
  </sheetData>
  <mergeCells count="2">
    <mergeCell ref="A1:I1"/>
    <mergeCell ref="A16:I16"/>
  </mergeCells>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סיכום ראשי</vt:lpstr>
      <vt:lpstr>מתקני משחק וספורט</vt:lpstr>
      <vt:lpstr>פיתוח וריצוף חוץ</vt:lpstr>
      <vt:lpstr>קונסטרוקציה ובטון</vt:lpstr>
      <vt:lpstr>חשמל ותאורה</vt:lpstr>
      <vt:lpstr>מצללות והצללה</vt:lpstr>
      <vt:lpstr>ניהול ובטיחות</vt:lpstr>
      <vt:lpstr>השקיה</vt:lpstr>
      <vt:lpstr>גינון ונוף</vt:lpstr>
      <vt:lpstr>עבודות כבישים</vt:lpstr>
      <vt:lpstr>גמר ואבן</vt:lpstr>
      <vt:lpstr>ריהוט רחוב</vt:lpstr>
      <vt:lpstr>גדרות ומעקות חוץ</vt:lpstr>
      <vt:lpstr>חריגים</vt:lpstr>
      <vt:lpstr>אספלט</vt:lpstr>
      <vt:lpstr>ממשקים</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BIDO FLOW</dc:creator>
  <dc:title/>
  <dc:subject/>
  <dc:description/>
  <cp:keywords/>
  <cp:category/>
  <cp:lastModifiedBy>BIDO FLOW</cp:lastModifiedBy>
  <dcterms:created xsi:type="dcterms:W3CDTF">2026-06-07T10:57:55Z</dcterms:created>
  <dcterms:modified xsi:type="dcterms:W3CDTF">2026-06-07T10:57:55Z</dcterms:modified>
</cp:coreProperties>
</file>